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906" activeTab="0"/>
  </bookViews>
  <sheets>
    <sheet name="TOTAL GERAL ACUMULADO - 2012" sheetId="1" r:id="rId1"/>
    <sheet name="TOTAL GERAL - ADMIN. - 2012" sheetId="2" r:id="rId2"/>
    <sheet name="001-GABINETE" sheetId="3" r:id="rId3"/>
    <sheet name="ASSES. JURIDICA" sheetId="4" r:id="rId4"/>
    <sheet name="002-EXPEDIENTE" sheetId="5" r:id="rId5"/>
    <sheet name="012-DEPTO ADM." sheetId="6" r:id="rId6"/>
    <sheet name="028-DGDO" sheetId="7" r:id="rId7"/>
    <sheet name="35-DEPTO SAUDE" sheetId="8" r:id="rId8"/>
    <sheet name="040-COVISA" sheetId="9" r:id="rId9"/>
    <sheet name="UNID. PERICIA" sheetId="10" r:id="rId10"/>
    <sheet name="006-NUCLEO DE COMUNICAÇÃO" sheetId="11" r:id="rId11"/>
    <sheet name="027-CENTRAL MUN. REG.inss" sheetId="12" r:id="rId12"/>
    <sheet name="029-SETOR DOC. APOIO" sheetId="13" r:id="rId13"/>
    <sheet name="036-PLANTONISTAS" sheetId="14" r:id="rId14"/>
    <sheet name="vago" sheetId="15" r:id="rId15"/>
    <sheet name="052-EDUC. AMBINT." sheetId="16" r:id="rId16"/>
    <sheet name="053-EPIDEMOL." sheetId="17" r:id="rId17"/>
    <sheet name="080-SETOR INFOR." sheetId="18" r:id="rId18"/>
    <sheet name="993-ASS.IMPRENSA" sheetId="19" r:id="rId19"/>
    <sheet name="038-DISQUE SAUDE" sheetId="20" r:id="rId20"/>
    <sheet name="240-COORD. ADM.PESSOAL" sheetId="21" r:id="rId21"/>
    <sheet name="260-APOIO OPER." sheetId="22" r:id="rId22"/>
    <sheet name="264-COORD. SET. SERV." sheetId="23" r:id="rId23"/>
    <sheet name="994-OUVIDORIA" sheetId="24" r:id="rId24"/>
    <sheet name="S010-DEPT. PREEST.CONTAS" sheetId="25" r:id="rId25"/>
    <sheet name="Plan1" sheetId="26" r:id="rId26"/>
  </sheets>
  <definedNames>
    <definedName name="_xlnm.Print_Area" localSheetId="3">'ASSES. JURIDICA'!$B$1:$J$41</definedName>
  </definedNames>
  <calcPr fullCalcOnLoad="1"/>
</workbook>
</file>

<file path=xl/sharedStrings.xml><?xml version="1.0" encoding="utf-8"?>
<sst xmlns="http://schemas.openxmlformats.org/spreadsheetml/2006/main" count="1643" uniqueCount="83">
  <si>
    <t>MATERIAL e SERVIÇOS/MÊS</t>
  </si>
  <si>
    <t>Alimentos</t>
  </si>
  <si>
    <t>Água</t>
  </si>
  <si>
    <t>Aluguel de Imóveis</t>
  </si>
  <si>
    <t>Combustível</t>
  </si>
  <si>
    <t>Energia</t>
  </si>
  <si>
    <t>Enfermagem</t>
  </si>
  <si>
    <t>Confecções</t>
  </si>
  <si>
    <t>Homeopatia</t>
  </si>
  <si>
    <t>Impressos</t>
  </si>
  <si>
    <t>Imuno/Vacinas</t>
  </si>
  <si>
    <t>Lanches e Refeições</t>
  </si>
  <si>
    <t>Material de Campanha</t>
  </si>
  <si>
    <t>Material de Escritório</t>
  </si>
  <si>
    <t>Material de Informática</t>
  </si>
  <si>
    <t>Material de Laboratório</t>
  </si>
  <si>
    <t>Material de Limpeza</t>
  </si>
  <si>
    <t>Material de Manutenção</t>
  </si>
  <si>
    <t>Material de Raio X</t>
  </si>
  <si>
    <t>Material Permanente</t>
  </si>
  <si>
    <t>Medicamentos</t>
  </si>
  <si>
    <t>Ostomia</t>
  </si>
  <si>
    <t>Outros</t>
  </si>
  <si>
    <t>Pessoal de Limpeza</t>
  </si>
  <si>
    <t>Pessoal de Segurança</t>
  </si>
  <si>
    <t>Produtos Manipulados</t>
  </si>
  <si>
    <t>Reabilitação Física</t>
  </si>
  <si>
    <t>Salários</t>
  </si>
  <si>
    <t>Saúde Bucal</t>
  </si>
  <si>
    <t>Sub Judice</t>
  </si>
  <si>
    <t>Telefone</t>
  </si>
  <si>
    <t>Terapia Ocupacional</t>
  </si>
  <si>
    <t>Zoonoses</t>
  </si>
  <si>
    <t>TOTAL</t>
  </si>
  <si>
    <t>029-Setor Doc. Apóio</t>
  </si>
  <si>
    <t>036 - Plantonistas</t>
  </si>
  <si>
    <t>039 - Transporte de Urgências</t>
  </si>
  <si>
    <t>052-Educação Ambiental</t>
  </si>
  <si>
    <t>053-Epidemiologia</t>
  </si>
  <si>
    <t>080-Setor de Informação</t>
  </si>
  <si>
    <t>085-Agendamento e Fluxo</t>
  </si>
  <si>
    <t>240-Coord. de Adm.</t>
  </si>
  <si>
    <t>Contratos - Laboratório</t>
  </si>
  <si>
    <t>Contratos - Rede</t>
  </si>
  <si>
    <t>Transporte - Manutenção</t>
  </si>
  <si>
    <t>GABINETE</t>
  </si>
  <si>
    <t>ASSES.JURIDICA</t>
  </si>
  <si>
    <t>EXPEDIENTE</t>
  </si>
  <si>
    <t>DGDO</t>
  </si>
  <si>
    <t>DEPTO ADM.</t>
  </si>
  <si>
    <t>DEPTO SAUDE</t>
  </si>
  <si>
    <t>COVISA</t>
  </si>
  <si>
    <t>UNID.PERICIA</t>
  </si>
  <si>
    <t>Material Seg. Trabalho</t>
  </si>
  <si>
    <t>Manutenção de Veiculos</t>
  </si>
  <si>
    <t>Outros Serviços</t>
  </si>
  <si>
    <t>Serviços</t>
  </si>
  <si>
    <t>Dietas e Suplemento alimentar</t>
  </si>
  <si>
    <t>Material Combate Dengue</t>
  </si>
  <si>
    <t>Salários -  C.Ferreira</t>
  </si>
  <si>
    <t>Aluguel de Veiculos</t>
  </si>
  <si>
    <t>Medicamentos Zoonoses</t>
  </si>
  <si>
    <t>Outros Adesivagem</t>
  </si>
  <si>
    <t>Telefonia Movel</t>
  </si>
  <si>
    <t>DISQUE SAUDE</t>
  </si>
  <si>
    <t>Previdencia/beneficios</t>
  </si>
  <si>
    <t>027 - Central Mun. Regulação-inss</t>
  </si>
  <si>
    <t>Previdencia/beneficos</t>
  </si>
  <si>
    <t>LESTE</t>
  </si>
  <si>
    <t>NOROESTE</t>
  </si>
  <si>
    <t>NORTE</t>
  </si>
  <si>
    <t>SUDOESTE</t>
  </si>
  <si>
    <t>SUL</t>
  </si>
  <si>
    <t>Repasse rec. Proprios</t>
  </si>
  <si>
    <t>Repasse Gov. Federal</t>
  </si>
  <si>
    <t>ADMINISTRAÇÃO</t>
  </si>
  <si>
    <t>OUTROS</t>
  </si>
  <si>
    <t>PRODUÇÃO</t>
  </si>
  <si>
    <t>CCORD.SET</t>
  </si>
  <si>
    <t>OUVIDORIA</t>
  </si>
  <si>
    <t>PREST.CONTAS</t>
  </si>
  <si>
    <t>APOIO OPERACIONAL</t>
  </si>
  <si>
    <t>NUCLEO COMUNICAÇÃO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</si>
</sst>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[$-416]mmm\-yy;@"/>
    <numFmt numFmtId="174" formatCode="mmm/yyyy"/>
    <numFmt numFmtId="175" formatCode="[$-416]d\-mmm;@"/>
    <numFmt numFmtId="176" formatCode="d/m/yy;@"/>
    <numFmt numFmtId="177" formatCode="dd/mm/yy;@"/>
    <numFmt numFmtId="178" formatCode="#,##0.00_ ;\-#,##0.00\ 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4"/>
      <name val="Arial"/>
      <family val="2"/>
    </font>
    <font>
      <b/>
      <sz val="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3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9" fontId="3" fillId="33" borderId="10" xfId="0" applyNumberFormat="1" applyFont="1" applyFill="1" applyBorder="1" applyAlignment="1">
      <alignment/>
    </xf>
    <xf numFmtId="17" fontId="2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39" fontId="0" fillId="33" borderId="10" xfId="0" applyNumberFormat="1" applyFont="1" applyFill="1" applyBorder="1" applyAlignment="1">
      <alignment/>
    </xf>
    <xf numFmtId="3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39" fontId="0" fillId="34" borderId="10" xfId="0" applyNumberFormat="1" applyFont="1" applyFill="1" applyBorder="1" applyAlignment="1">
      <alignment/>
    </xf>
    <xf numFmtId="39" fontId="0" fillId="0" borderId="10" xfId="0" applyNumberFormat="1" applyBorder="1" applyAlignment="1">
      <alignment/>
    </xf>
    <xf numFmtId="39" fontId="0" fillId="0" borderId="12" xfId="0" applyNumberFormat="1" applyBorder="1" applyAlignment="1">
      <alignment/>
    </xf>
    <xf numFmtId="39" fontId="0" fillId="0" borderId="10" xfId="0" applyNumberFormat="1" applyFill="1" applyBorder="1" applyAlignment="1">
      <alignment/>
    </xf>
    <xf numFmtId="0" fontId="2" fillId="35" borderId="10" xfId="0" applyFont="1" applyFill="1" applyBorder="1" applyAlignment="1">
      <alignment/>
    </xf>
    <xf numFmtId="39" fontId="2" fillId="35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39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39" fontId="0" fillId="0" borderId="0" xfId="0" applyNumberFormat="1" applyBorder="1" applyAlignment="1">
      <alignment/>
    </xf>
    <xf numFmtId="39" fontId="2" fillId="0" borderId="11" xfId="0" applyNumberFormat="1" applyFont="1" applyFill="1" applyBorder="1" applyAlignment="1">
      <alignment/>
    </xf>
    <xf numFmtId="39" fontId="0" fillId="0" borderId="14" xfId="0" applyNumberFormat="1" applyBorder="1" applyAlignment="1">
      <alignment/>
    </xf>
    <xf numFmtId="4" fontId="0" fillId="0" borderId="10" xfId="0" applyNumberFormat="1" applyBorder="1" applyAlignment="1">
      <alignment/>
    </xf>
    <xf numFmtId="39" fontId="3" fillId="33" borderId="0" xfId="0" applyNumberFormat="1" applyFont="1" applyFill="1" applyBorder="1" applyAlignment="1">
      <alignment/>
    </xf>
    <xf numFmtId="17" fontId="0" fillId="0" borderId="10" xfId="0" applyNumberFormat="1" applyBorder="1" applyAlignment="1">
      <alignment/>
    </xf>
    <xf numFmtId="17" fontId="2" fillId="0" borderId="10" xfId="0" applyNumberFormat="1" applyFont="1" applyBorder="1" applyAlignment="1">
      <alignment horizontal="center"/>
    </xf>
    <xf numFmtId="0" fontId="0" fillId="36" borderId="0" xfId="0" applyFont="1" applyFill="1" applyBorder="1" applyAlignment="1">
      <alignment/>
    </xf>
    <xf numFmtId="39" fontId="0" fillId="36" borderId="0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39" fontId="3" fillId="37" borderId="10" xfId="0" applyNumberFormat="1" applyFont="1" applyFill="1" applyBorder="1" applyAlignment="1">
      <alignment/>
    </xf>
    <xf numFmtId="39" fontId="0" fillId="0" borderId="0" xfId="0" applyNumberFormat="1" applyAlignment="1">
      <alignment/>
    </xf>
    <xf numFmtId="17" fontId="6" fillId="0" borderId="11" xfId="0" applyNumberFormat="1" applyFont="1" applyBorder="1" applyAlignment="1">
      <alignment horizontal="center"/>
    </xf>
    <xf numFmtId="0" fontId="3" fillId="34" borderId="10" xfId="0" applyFont="1" applyFill="1" applyBorder="1" applyAlignment="1">
      <alignment/>
    </xf>
    <xf numFmtId="3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454"/>
  <sheetViews>
    <sheetView tabSelected="1" zoomScale="115" zoomScaleNormal="115" zoomScalePageLayoutView="0" workbookViewId="0" topLeftCell="A1">
      <pane ySplit="1" topLeftCell="A23" activePane="bottomLeft" state="frozen"/>
      <selection pane="topLeft" activeCell="A1" sqref="A1"/>
      <selection pane="bottomLeft" activeCell="P25" sqref="P25"/>
    </sheetView>
  </sheetViews>
  <sheetFormatPr defaultColWidth="9.140625" defaultRowHeight="12.75"/>
  <cols>
    <col min="1" max="1" width="0.13671875" style="0" customWidth="1"/>
    <col min="2" max="2" width="25.7109375" style="0" customWidth="1"/>
    <col min="3" max="12" width="12.8515625" style="0" customWidth="1"/>
    <col min="13" max="13" width="13.28125" style="0" customWidth="1"/>
    <col min="14" max="14" width="12.57421875" style="0" customWidth="1"/>
    <col min="15" max="15" width="14.421875" style="0" customWidth="1"/>
  </cols>
  <sheetData>
    <row r="1" spans="2:15" ht="12.75">
      <c r="B1" s="48" t="s">
        <v>0</v>
      </c>
      <c r="C1" s="14">
        <v>40909</v>
      </c>
      <c r="D1" s="14">
        <v>40940</v>
      </c>
      <c r="E1" s="14">
        <v>40969</v>
      </c>
      <c r="F1" s="14">
        <v>41000</v>
      </c>
      <c r="G1" s="14">
        <v>41030</v>
      </c>
      <c r="H1" s="14">
        <v>41061</v>
      </c>
      <c r="I1" s="14">
        <v>41091</v>
      </c>
      <c r="J1" s="14">
        <v>41122</v>
      </c>
      <c r="K1" s="14">
        <v>41153</v>
      </c>
      <c r="L1" s="14">
        <v>41183</v>
      </c>
      <c r="M1" s="14">
        <v>41214</v>
      </c>
      <c r="N1" s="39">
        <v>41244</v>
      </c>
      <c r="O1" s="49" t="s">
        <v>33</v>
      </c>
    </row>
    <row r="2" spans="2:15" ht="12.75">
      <c r="B2" s="15" t="s">
        <v>1</v>
      </c>
      <c r="C2" s="16">
        <f>C57+C107+C157+C207+C257+C307+C357+C407</f>
        <v>1231.4</v>
      </c>
      <c r="D2" s="16">
        <f aca="true" t="shared" si="0" ref="D2:N2">D57+D107+D157+D207+D257+D307+D357+D407</f>
        <v>1117.1100000000001</v>
      </c>
      <c r="E2" s="16">
        <f t="shared" si="0"/>
        <v>4283.47</v>
      </c>
      <c r="F2" s="16">
        <f t="shared" si="0"/>
        <v>199.01</v>
      </c>
      <c r="G2" s="16">
        <f t="shared" si="0"/>
        <v>0</v>
      </c>
      <c r="H2" s="16">
        <f t="shared" si="0"/>
        <v>3033.36</v>
      </c>
      <c r="I2" s="16">
        <f t="shared" si="0"/>
        <v>5011.61</v>
      </c>
      <c r="J2" s="16">
        <f t="shared" si="0"/>
        <v>371.19000000000005</v>
      </c>
      <c r="K2" s="16">
        <f t="shared" si="0"/>
        <v>2563.56</v>
      </c>
      <c r="L2" s="16">
        <f t="shared" si="0"/>
        <v>2595.1499999999996</v>
      </c>
      <c r="M2" s="16">
        <f t="shared" si="0"/>
        <v>4496.4800000000005</v>
      </c>
      <c r="N2" s="16">
        <f t="shared" si="0"/>
        <v>25.85</v>
      </c>
      <c r="O2" s="25">
        <f>SUM(C2:N2)</f>
        <v>24928.19</v>
      </c>
    </row>
    <row r="3" spans="2:15" ht="12.75">
      <c r="B3" s="15" t="s">
        <v>2</v>
      </c>
      <c r="C3" s="16">
        <f aca="true" t="shared" si="1" ref="C3:N3">C58+C108+C158+C208+C258+C308+C358+C408</f>
        <v>352339.77999999997</v>
      </c>
      <c r="D3" s="16">
        <f t="shared" si="1"/>
        <v>261458.68</v>
      </c>
      <c r="E3" s="16">
        <f t="shared" si="1"/>
        <v>230845.91999999998</v>
      </c>
      <c r="F3" s="16">
        <f t="shared" si="1"/>
        <v>240395.85</v>
      </c>
      <c r="G3" s="16">
        <f t="shared" si="1"/>
        <v>240624.44</v>
      </c>
      <c r="H3" s="16">
        <f t="shared" si="1"/>
        <v>232884.04</v>
      </c>
      <c r="I3" s="16">
        <f t="shared" si="1"/>
        <v>236153.15</v>
      </c>
      <c r="J3" s="16">
        <f t="shared" si="1"/>
        <v>223978.27000000002</v>
      </c>
      <c r="K3" s="16">
        <f t="shared" si="1"/>
        <v>237955.50999999998</v>
      </c>
      <c r="L3" s="16">
        <f t="shared" si="1"/>
        <v>280438.13</v>
      </c>
      <c r="M3" s="16">
        <f t="shared" si="1"/>
        <v>273893.6</v>
      </c>
      <c r="N3" s="16">
        <f t="shared" si="1"/>
        <v>261978.59</v>
      </c>
      <c r="O3" s="25">
        <f aca="true" t="shared" si="2" ref="O3:O49">SUM(C3:N3)</f>
        <v>3072945.9599999995</v>
      </c>
    </row>
    <row r="4" spans="2:15" ht="12.75">
      <c r="B4" s="15" t="s">
        <v>3</v>
      </c>
      <c r="C4" s="16">
        <f aca="true" t="shared" si="3" ref="C4:N4">C59+C109+C159+C209+C259+C309+C359+C409</f>
        <v>106706.9</v>
      </c>
      <c r="D4" s="16">
        <f t="shared" si="3"/>
        <v>106706.9</v>
      </c>
      <c r="E4" s="16">
        <f t="shared" si="3"/>
        <v>106706.9</v>
      </c>
      <c r="F4" s="16">
        <f t="shared" si="3"/>
        <v>106706.9</v>
      </c>
      <c r="G4" s="16">
        <f t="shared" si="3"/>
        <v>106706.9</v>
      </c>
      <c r="H4" s="16">
        <f t="shared" si="3"/>
        <v>106706.9</v>
      </c>
      <c r="I4" s="16">
        <f t="shared" si="3"/>
        <v>111196</v>
      </c>
      <c r="J4" s="16">
        <f t="shared" si="3"/>
        <v>176229.9</v>
      </c>
      <c r="K4" s="16">
        <f t="shared" si="3"/>
        <v>176229.9</v>
      </c>
      <c r="L4" s="16">
        <f t="shared" si="3"/>
        <v>176229.9</v>
      </c>
      <c r="M4" s="16">
        <f t="shared" si="3"/>
        <v>176229.9</v>
      </c>
      <c r="N4" s="16">
        <f t="shared" si="3"/>
        <v>177571.63</v>
      </c>
      <c r="O4" s="25">
        <f t="shared" si="2"/>
        <v>1633928.63</v>
      </c>
    </row>
    <row r="5" spans="2:15" ht="12.75">
      <c r="B5" s="15" t="s">
        <v>60</v>
      </c>
      <c r="C5" s="16">
        <f aca="true" t="shared" si="4" ref="C5:N5">C60+C110+C160+C210+C260+C310+C360+C410</f>
        <v>0</v>
      </c>
      <c r="D5" s="16">
        <f t="shared" si="4"/>
        <v>0</v>
      </c>
      <c r="E5" s="16">
        <f t="shared" si="4"/>
        <v>0</v>
      </c>
      <c r="F5" s="16">
        <f t="shared" si="4"/>
        <v>0</v>
      </c>
      <c r="G5" s="16">
        <f t="shared" si="4"/>
        <v>0</v>
      </c>
      <c r="H5" s="16">
        <f t="shared" si="4"/>
        <v>0</v>
      </c>
      <c r="I5" s="16">
        <f t="shared" si="4"/>
        <v>0</v>
      </c>
      <c r="J5" s="16">
        <f t="shared" si="4"/>
        <v>0</v>
      </c>
      <c r="K5" s="16">
        <f t="shared" si="4"/>
        <v>0</v>
      </c>
      <c r="L5" s="16">
        <f t="shared" si="4"/>
        <v>0</v>
      </c>
      <c r="M5" s="16">
        <f t="shared" si="4"/>
        <v>0</v>
      </c>
      <c r="N5" s="16">
        <f t="shared" si="4"/>
        <v>0</v>
      </c>
      <c r="O5" s="25">
        <f t="shared" si="2"/>
        <v>0</v>
      </c>
    </row>
    <row r="6" spans="2:15" ht="12.75">
      <c r="B6" s="15" t="s">
        <v>4</v>
      </c>
      <c r="C6" s="16">
        <f aca="true" t="shared" si="5" ref="C6:N6">C61+C111+C161+C211+C261+C311+C361+C411</f>
        <v>52175.7</v>
      </c>
      <c r="D6" s="16">
        <f t="shared" si="5"/>
        <v>52428.96</v>
      </c>
      <c r="E6" s="16">
        <f t="shared" si="5"/>
        <v>63587.89</v>
      </c>
      <c r="F6" s="16">
        <f t="shared" si="5"/>
        <v>55190.23</v>
      </c>
      <c r="G6" s="16">
        <f t="shared" si="5"/>
        <v>69779.72</v>
      </c>
      <c r="H6" s="16">
        <f t="shared" si="5"/>
        <v>60214.89</v>
      </c>
      <c r="I6" s="16">
        <f t="shared" si="5"/>
        <v>52875.33</v>
      </c>
      <c r="J6" s="16">
        <f t="shared" si="5"/>
        <v>62735.2</v>
      </c>
      <c r="K6" s="16">
        <f t="shared" si="5"/>
        <v>56172.94</v>
      </c>
      <c r="L6" s="16">
        <f t="shared" si="5"/>
        <v>55878.33</v>
      </c>
      <c r="M6" s="16">
        <f t="shared" si="5"/>
        <v>50485.67</v>
      </c>
      <c r="N6" s="16">
        <f t="shared" si="5"/>
        <v>51508.23</v>
      </c>
      <c r="O6" s="25">
        <f t="shared" si="2"/>
        <v>683033.0900000001</v>
      </c>
    </row>
    <row r="7" spans="2:15" ht="12.75">
      <c r="B7" s="15" t="s">
        <v>7</v>
      </c>
      <c r="C7" s="16">
        <f aca="true" t="shared" si="6" ref="C7:N7">C62+C112+C162+C212+C262+C312+C362+C412</f>
        <v>7703.73</v>
      </c>
      <c r="D7" s="16">
        <f t="shared" si="6"/>
        <v>5120.46</v>
      </c>
      <c r="E7" s="16">
        <f t="shared" si="6"/>
        <v>8689.43</v>
      </c>
      <c r="F7" s="16">
        <f t="shared" si="6"/>
        <v>8623.7</v>
      </c>
      <c r="G7" s="16">
        <f t="shared" si="6"/>
        <v>12554.8</v>
      </c>
      <c r="H7" s="16">
        <f t="shared" si="6"/>
        <v>815.3599999999999</v>
      </c>
      <c r="I7" s="16">
        <f t="shared" si="6"/>
        <v>35768.08</v>
      </c>
      <c r="J7" s="16">
        <f t="shared" si="6"/>
        <v>70997.15000000001</v>
      </c>
      <c r="K7" s="16">
        <f t="shared" si="6"/>
        <v>9155.5</v>
      </c>
      <c r="L7" s="16">
        <f t="shared" si="6"/>
        <v>5904.7300000000005</v>
      </c>
      <c r="M7" s="16">
        <f t="shared" si="6"/>
        <v>10389.6</v>
      </c>
      <c r="N7" s="16">
        <f t="shared" si="6"/>
        <v>3571.16</v>
      </c>
      <c r="O7" s="25">
        <f t="shared" si="2"/>
        <v>179293.70000000004</v>
      </c>
    </row>
    <row r="8" spans="2:15" ht="12.75">
      <c r="B8" s="23" t="s">
        <v>43</v>
      </c>
      <c r="C8" s="16">
        <f aca="true" t="shared" si="7" ref="C8:N8">C63+C113+C163+C213+C263+C313+C363+C413</f>
        <v>0</v>
      </c>
      <c r="D8" s="16">
        <f t="shared" si="7"/>
        <v>0</v>
      </c>
      <c r="E8" s="16">
        <f t="shared" si="7"/>
        <v>0</v>
      </c>
      <c r="F8" s="16">
        <f t="shared" si="7"/>
        <v>0</v>
      </c>
      <c r="G8" s="16">
        <f t="shared" si="7"/>
        <v>0</v>
      </c>
      <c r="H8" s="16">
        <f t="shared" si="7"/>
        <v>0</v>
      </c>
      <c r="I8" s="16">
        <f t="shared" si="7"/>
        <v>0</v>
      </c>
      <c r="J8" s="16">
        <f t="shared" si="7"/>
        <v>0</v>
      </c>
      <c r="K8" s="16">
        <f t="shared" si="7"/>
        <v>0</v>
      </c>
      <c r="L8" s="16">
        <f t="shared" si="7"/>
        <v>0</v>
      </c>
      <c r="M8" s="16">
        <f t="shared" si="7"/>
        <v>0</v>
      </c>
      <c r="N8" s="16">
        <f t="shared" si="7"/>
        <v>0</v>
      </c>
      <c r="O8" s="25">
        <f t="shared" si="2"/>
        <v>0</v>
      </c>
    </row>
    <row r="9" spans="2:15" ht="12.75">
      <c r="B9" s="42" t="s">
        <v>42</v>
      </c>
      <c r="C9" s="16">
        <f aca="true" t="shared" si="8" ref="C9:N9">C64+C114+C164+C214+C264+C314+C364+C414</f>
        <v>893084.32</v>
      </c>
      <c r="D9" s="16">
        <f t="shared" si="8"/>
        <v>650930.31</v>
      </c>
      <c r="E9" s="16">
        <f t="shared" si="8"/>
        <v>981101.13</v>
      </c>
      <c r="F9" s="16">
        <f t="shared" si="8"/>
        <v>817479.15</v>
      </c>
      <c r="G9" s="16">
        <f t="shared" si="8"/>
        <v>875114.85</v>
      </c>
      <c r="H9" s="16">
        <f t="shared" si="8"/>
        <v>987350.33</v>
      </c>
      <c r="I9" s="16">
        <f t="shared" si="8"/>
        <v>1605108.98</v>
      </c>
      <c r="J9" s="16">
        <f t="shared" si="8"/>
        <v>1167013</v>
      </c>
      <c r="K9" s="16">
        <f t="shared" si="8"/>
        <v>1120634.3</v>
      </c>
      <c r="L9" s="16">
        <f t="shared" si="8"/>
        <v>767287.74</v>
      </c>
      <c r="M9" s="16">
        <f t="shared" si="8"/>
        <v>1110194.84</v>
      </c>
      <c r="N9" s="16">
        <f t="shared" si="8"/>
        <v>165928.67</v>
      </c>
      <c r="O9" s="25">
        <f t="shared" si="2"/>
        <v>11141227.620000001</v>
      </c>
    </row>
    <row r="10" spans="2:15" ht="12.75">
      <c r="B10" s="15" t="s">
        <v>57</v>
      </c>
      <c r="C10" s="16">
        <f aca="true" t="shared" si="9" ref="C10:N10">C65+C115+C165+C215+C265+C315+C365+C415</f>
        <v>15075.490000000002</v>
      </c>
      <c r="D10" s="16">
        <f t="shared" si="9"/>
        <v>2797.7700000000004</v>
      </c>
      <c r="E10" s="16">
        <f t="shared" si="9"/>
        <v>10624.51</v>
      </c>
      <c r="F10" s="16">
        <f t="shared" si="9"/>
        <v>2156.66</v>
      </c>
      <c r="G10" s="16">
        <f t="shared" si="9"/>
        <v>11710.32</v>
      </c>
      <c r="H10" s="16">
        <f t="shared" si="9"/>
        <v>9758.34</v>
      </c>
      <c r="I10" s="16">
        <f t="shared" si="9"/>
        <v>9349.619999999999</v>
      </c>
      <c r="J10" s="16">
        <f t="shared" si="9"/>
        <v>15666.78</v>
      </c>
      <c r="K10" s="16">
        <f t="shared" si="9"/>
        <v>18961.59</v>
      </c>
      <c r="L10" s="16">
        <f t="shared" si="9"/>
        <v>10421.449999999999</v>
      </c>
      <c r="M10" s="16">
        <f t="shared" si="9"/>
        <v>2847.08</v>
      </c>
      <c r="N10" s="16">
        <f t="shared" si="9"/>
        <v>24801.3</v>
      </c>
      <c r="O10" s="25">
        <f t="shared" si="2"/>
        <v>134170.90999999997</v>
      </c>
    </row>
    <row r="11" spans="2:15" ht="12.75">
      <c r="B11" s="15" t="s">
        <v>5</v>
      </c>
      <c r="C11" s="16">
        <f aca="true" t="shared" si="10" ref="C11:N11">C66+C116+C166+C216+C266+C316+C366+C416</f>
        <v>174470.81</v>
      </c>
      <c r="D11" s="16">
        <f t="shared" si="10"/>
        <v>188583.78999999998</v>
      </c>
      <c r="E11" s="16">
        <f t="shared" si="10"/>
        <v>180378.24000000002</v>
      </c>
      <c r="F11" s="16">
        <f t="shared" si="10"/>
        <v>161273.34000000003</v>
      </c>
      <c r="G11" s="16">
        <f t="shared" si="10"/>
        <v>147388.15</v>
      </c>
      <c r="H11" s="16">
        <f t="shared" si="10"/>
        <v>160049.26</v>
      </c>
      <c r="I11" s="16">
        <f t="shared" si="10"/>
        <v>193033.25</v>
      </c>
      <c r="J11" s="16">
        <f t="shared" si="10"/>
        <v>202960.01</v>
      </c>
      <c r="K11" s="16">
        <f t="shared" si="10"/>
        <v>203544.77</v>
      </c>
      <c r="L11" s="16">
        <f t="shared" si="10"/>
        <v>202725.38</v>
      </c>
      <c r="M11" s="16">
        <f t="shared" si="10"/>
        <v>185695.89</v>
      </c>
      <c r="N11" s="16">
        <f t="shared" si="10"/>
        <v>1987.49</v>
      </c>
      <c r="O11" s="25">
        <f t="shared" si="2"/>
        <v>2002090.3800000001</v>
      </c>
    </row>
    <row r="12" spans="2:15" ht="12.75">
      <c r="B12" s="15" t="s">
        <v>6</v>
      </c>
      <c r="C12" s="16">
        <f aca="true" t="shared" si="11" ref="C12:N12">C67+C117+C167+C217+C267+C317+C367+C417</f>
        <v>1895242.59</v>
      </c>
      <c r="D12" s="16">
        <f t="shared" si="11"/>
        <v>1738864.93</v>
      </c>
      <c r="E12" s="16">
        <f t="shared" si="11"/>
        <v>1376686.31</v>
      </c>
      <c r="F12" s="16">
        <f t="shared" si="11"/>
        <v>797698.7</v>
      </c>
      <c r="G12" s="16">
        <f t="shared" si="11"/>
        <v>867773.75</v>
      </c>
      <c r="H12" s="16">
        <f t="shared" si="11"/>
        <v>641913.31</v>
      </c>
      <c r="I12" s="16">
        <f t="shared" si="11"/>
        <v>636752.68</v>
      </c>
      <c r="J12" s="16">
        <f t="shared" si="11"/>
        <v>982769.84</v>
      </c>
      <c r="K12" s="16">
        <f t="shared" si="11"/>
        <v>669642.75</v>
      </c>
      <c r="L12" s="16">
        <f t="shared" si="11"/>
        <v>833860.15</v>
      </c>
      <c r="M12" s="16">
        <f t="shared" si="11"/>
        <v>837904.55</v>
      </c>
      <c r="N12" s="16">
        <f t="shared" si="11"/>
        <v>1501242.4000000001</v>
      </c>
      <c r="O12" s="25">
        <f t="shared" si="2"/>
        <v>12780351.96</v>
      </c>
    </row>
    <row r="13" spans="2:15" ht="12.75">
      <c r="B13" s="15" t="s">
        <v>8</v>
      </c>
      <c r="C13" s="16">
        <f aca="true" t="shared" si="12" ref="C13:N13">C68+C118+C168+C218+C268+C318+C368+C418</f>
        <v>0</v>
      </c>
      <c r="D13" s="16">
        <f t="shared" si="12"/>
        <v>0</v>
      </c>
      <c r="E13" s="16">
        <f t="shared" si="12"/>
        <v>0</v>
      </c>
      <c r="F13" s="16">
        <f t="shared" si="12"/>
        <v>0</v>
      </c>
      <c r="G13" s="16">
        <f t="shared" si="12"/>
        <v>0</v>
      </c>
      <c r="H13" s="16">
        <f t="shared" si="12"/>
        <v>0</v>
      </c>
      <c r="I13" s="16">
        <f t="shared" si="12"/>
        <v>0</v>
      </c>
      <c r="J13" s="16">
        <f t="shared" si="12"/>
        <v>27736.38</v>
      </c>
      <c r="K13" s="16">
        <f t="shared" si="12"/>
        <v>0</v>
      </c>
      <c r="L13" s="16">
        <f t="shared" si="12"/>
        <v>0</v>
      </c>
      <c r="M13" s="16">
        <f t="shared" si="12"/>
        <v>0</v>
      </c>
      <c r="N13" s="16">
        <f t="shared" si="12"/>
        <v>0</v>
      </c>
      <c r="O13" s="25">
        <f t="shared" si="2"/>
        <v>27736.38</v>
      </c>
    </row>
    <row r="14" spans="2:15" ht="12.75">
      <c r="B14" s="15" t="s">
        <v>9</v>
      </c>
      <c r="C14" s="16">
        <f aca="true" t="shared" si="13" ref="C14:N14">C69+C119+C169+C219+C269+C319+C369+C419</f>
        <v>25674.670000000002</v>
      </c>
      <c r="D14" s="16">
        <f t="shared" si="13"/>
        <v>12661.99</v>
      </c>
      <c r="E14" s="16">
        <f t="shared" si="13"/>
        <v>22201.28</v>
      </c>
      <c r="F14" s="16">
        <f t="shared" si="13"/>
        <v>17797.32</v>
      </c>
      <c r="G14" s="16">
        <f t="shared" si="13"/>
        <v>18356.04</v>
      </c>
      <c r="H14" s="16">
        <f t="shared" si="13"/>
        <v>13578.45</v>
      </c>
      <c r="I14" s="16">
        <f t="shared" si="13"/>
        <v>9596.81</v>
      </c>
      <c r="J14" s="16">
        <f t="shared" si="13"/>
        <v>18294.710000000003</v>
      </c>
      <c r="K14" s="16">
        <f t="shared" si="13"/>
        <v>18872.28</v>
      </c>
      <c r="L14" s="16">
        <f t="shared" si="13"/>
        <v>19622.67</v>
      </c>
      <c r="M14" s="16">
        <f t="shared" si="13"/>
        <v>22365.879999999997</v>
      </c>
      <c r="N14" s="16">
        <f t="shared" si="13"/>
        <v>6842.48</v>
      </c>
      <c r="O14" s="25">
        <f t="shared" si="2"/>
        <v>205864.58000000005</v>
      </c>
    </row>
    <row r="15" spans="2:15" ht="12.75">
      <c r="B15" s="15" t="s">
        <v>10</v>
      </c>
      <c r="C15" s="16">
        <f aca="true" t="shared" si="14" ref="C15:N15">C70+C120+C170+C220+C270+C320+C370+C420</f>
        <v>551964.4</v>
      </c>
      <c r="D15" s="16">
        <f t="shared" si="14"/>
        <v>385270.16000000003</v>
      </c>
      <c r="E15" s="16">
        <f t="shared" si="14"/>
        <v>408735.03</v>
      </c>
      <c r="F15" s="16">
        <f t="shared" si="14"/>
        <v>842284.79</v>
      </c>
      <c r="G15" s="16">
        <f t="shared" si="14"/>
        <v>1061690.5899999999</v>
      </c>
      <c r="H15" s="16">
        <f t="shared" si="14"/>
        <v>574642.3799999999</v>
      </c>
      <c r="I15" s="16">
        <f t="shared" si="14"/>
        <v>480774.11</v>
      </c>
      <c r="J15" s="16">
        <f t="shared" si="14"/>
        <v>550478.84</v>
      </c>
      <c r="K15" s="16">
        <f t="shared" si="14"/>
        <v>457714.64999999997</v>
      </c>
      <c r="L15" s="16">
        <f t="shared" si="14"/>
        <v>390165.05000000005</v>
      </c>
      <c r="M15" s="16">
        <f t="shared" si="14"/>
        <v>420195.79999999993</v>
      </c>
      <c r="N15" s="16">
        <f t="shared" si="14"/>
        <v>544165.5399999999</v>
      </c>
      <c r="O15" s="25">
        <f t="shared" si="2"/>
        <v>6668081.34</v>
      </c>
    </row>
    <row r="16" spans="2:15" ht="12.75">
      <c r="B16" s="15" t="s">
        <v>11</v>
      </c>
      <c r="C16" s="16">
        <f aca="true" t="shared" si="15" ref="C16:N16">C71+C121+C171+C221+C271+C321+C371+C421</f>
        <v>293122.11000000004</v>
      </c>
      <c r="D16" s="16">
        <f t="shared" si="15"/>
        <v>249399.44</v>
      </c>
      <c r="E16" s="16">
        <f t="shared" si="15"/>
        <v>290919.58999999997</v>
      </c>
      <c r="F16" s="16">
        <f t="shared" si="15"/>
        <v>299733.31999999995</v>
      </c>
      <c r="G16" s="16">
        <f t="shared" si="15"/>
        <v>261187.65999999997</v>
      </c>
      <c r="H16" s="16">
        <f t="shared" si="15"/>
        <v>292439.58999999997</v>
      </c>
      <c r="I16" s="16">
        <f t="shared" si="15"/>
        <v>234908.15000000002</v>
      </c>
      <c r="J16" s="16">
        <f t="shared" si="15"/>
        <v>350285.97</v>
      </c>
      <c r="K16" s="16">
        <f t="shared" si="15"/>
        <v>241672.88</v>
      </c>
      <c r="L16" s="16">
        <f t="shared" si="15"/>
        <v>212783</v>
      </c>
      <c r="M16" s="16">
        <f t="shared" si="15"/>
        <v>231302</v>
      </c>
      <c r="N16" s="16">
        <f t="shared" si="15"/>
        <v>320241.35000000003</v>
      </c>
      <c r="O16" s="25">
        <f t="shared" si="2"/>
        <v>3277995.06</v>
      </c>
    </row>
    <row r="17" spans="2:15" ht="12.75">
      <c r="B17" s="15" t="s">
        <v>54</v>
      </c>
      <c r="C17" s="16">
        <f aca="true" t="shared" si="16" ref="C17:N17">C72+C122+C172+C222+C272+C322+C372+C422</f>
        <v>0</v>
      </c>
      <c r="D17" s="16">
        <f t="shared" si="16"/>
        <v>0</v>
      </c>
      <c r="E17" s="16">
        <f t="shared" si="16"/>
        <v>0</v>
      </c>
      <c r="F17" s="16">
        <f t="shared" si="16"/>
        <v>0</v>
      </c>
      <c r="G17" s="16">
        <f t="shared" si="16"/>
        <v>0</v>
      </c>
      <c r="H17" s="16">
        <f t="shared" si="16"/>
        <v>0</v>
      </c>
      <c r="I17" s="16">
        <f t="shared" si="16"/>
        <v>0</v>
      </c>
      <c r="J17" s="16">
        <f t="shared" si="16"/>
        <v>0</v>
      </c>
      <c r="K17" s="16">
        <f t="shared" si="16"/>
        <v>0</v>
      </c>
      <c r="L17" s="16">
        <f t="shared" si="16"/>
        <v>0</v>
      </c>
      <c r="M17" s="16">
        <f t="shared" si="16"/>
        <v>0</v>
      </c>
      <c r="N17" s="16">
        <f t="shared" si="16"/>
        <v>0</v>
      </c>
      <c r="O17" s="25">
        <f t="shared" si="2"/>
        <v>0</v>
      </c>
    </row>
    <row r="18" spans="2:15" ht="12.75">
      <c r="B18" s="15" t="s">
        <v>12</v>
      </c>
      <c r="C18" s="16">
        <f aca="true" t="shared" si="17" ref="C18:N18">C73+C123+C173+C223+C273+C323+C373+C423</f>
        <v>1050.69</v>
      </c>
      <c r="D18" s="16">
        <f t="shared" si="17"/>
        <v>631.3499999999999</v>
      </c>
      <c r="E18" s="16">
        <f t="shared" si="17"/>
        <v>1565.3600000000001</v>
      </c>
      <c r="F18" s="16">
        <f t="shared" si="17"/>
        <v>10435.380000000001</v>
      </c>
      <c r="G18" s="16">
        <f t="shared" si="17"/>
        <v>5830.62</v>
      </c>
      <c r="H18" s="16">
        <f t="shared" si="17"/>
        <v>7404.369999999999</v>
      </c>
      <c r="I18" s="16">
        <f t="shared" si="17"/>
        <v>418.58</v>
      </c>
      <c r="J18" s="16">
        <f t="shared" si="17"/>
        <v>1502.31</v>
      </c>
      <c r="K18" s="16">
        <f t="shared" si="17"/>
        <v>139.35999999999999</v>
      </c>
      <c r="L18" s="16">
        <f t="shared" si="17"/>
        <v>1398.96</v>
      </c>
      <c r="M18" s="16">
        <f t="shared" si="17"/>
        <v>70.43</v>
      </c>
      <c r="N18" s="16">
        <f t="shared" si="17"/>
        <v>0.82</v>
      </c>
      <c r="O18" s="25">
        <f t="shared" si="2"/>
        <v>30448.230000000003</v>
      </c>
    </row>
    <row r="19" spans="2:15" ht="12.75">
      <c r="B19" s="15" t="s">
        <v>13</v>
      </c>
      <c r="C19" s="16">
        <f aca="true" t="shared" si="18" ref="C19:N19">C74+C124+C174+C224+C274+C324+C374+C424</f>
        <v>54365.61</v>
      </c>
      <c r="D19" s="16">
        <f t="shared" si="18"/>
        <v>18333.73</v>
      </c>
      <c r="E19" s="16">
        <f t="shared" si="18"/>
        <v>32506.86</v>
      </c>
      <c r="F19" s="16">
        <f t="shared" si="18"/>
        <v>19718.35</v>
      </c>
      <c r="G19" s="16">
        <f t="shared" si="18"/>
        <v>15451.94</v>
      </c>
      <c r="H19" s="16">
        <f t="shared" si="18"/>
        <v>11900.88</v>
      </c>
      <c r="I19" s="16">
        <f t="shared" si="18"/>
        <v>15010.340000000002</v>
      </c>
      <c r="J19" s="16">
        <f t="shared" si="18"/>
        <v>35190.14000000001</v>
      </c>
      <c r="K19" s="16">
        <f t="shared" si="18"/>
        <v>20488.78</v>
      </c>
      <c r="L19" s="16">
        <f t="shared" si="18"/>
        <v>19154.86</v>
      </c>
      <c r="M19" s="16">
        <f t="shared" si="18"/>
        <v>17785.2</v>
      </c>
      <c r="N19" s="16">
        <f t="shared" si="18"/>
        <v>13724.74</v>
      </c>
      <c r="O19" s="25">
        <f t="shared" si="2"/>
        <v>273631.43</v>
      </c>
    </row>
    <row r="20" spans="2:15" ht="12.75">
      <c r="B20" s="15" t="s">
        <v>14</v>
      </c>
      <c r="C20" s="16">
        <f aca="true" t="shared" si="19" ref="C20:N20">C75+C125+C175+C225+C275+C325+C375+C425</f>
        <v>29725.51</v>
      </c>
      <c r="D20" s="16">
        <f t="shared" si="19"/>
        <v>8175.48</v>
      </c>
      <c r="E20" s="16">
        <f t="shared" si="19"/>
        <v>10061.899999999998</v>
      </c>
      <c r="F20" s="16">
        <f t="shared" si="19"/>
        <v>6763.66</v>
      </c>
      <c r="G20" s="16">
        <f t="shared" si="19"/>
        <v>11005.28</v>
      </c>
      <c r="H20" s="16">
        <f t="shared" si="19"/>
        <v>5017.2</v>
      </c>
      <c r="I20" s="16">
        <f t="shared" si="19"/>
        <v>15384.700000000003</v>
      </c>
      <c r="J20" s="16">
        <f t="shared" si="19"/>
        <v>9965.62</v>
      </c>
      <c r="K20" s="16">
        <f t="shared" si="19"/>
        <v>7840.68</v>
      </c>
      <c r="L20" s="16">
        <f t="shared" si="19"/>
        <v>70851.9</v>
      </c>
      <c r="M20" s="16">
        <f t="shared" si="19"/>
        <v>13613.91</v>
      </c>
      <c r="N20" s="16">
        <f t="shared" si="19"/>
        <v>2606.2799999999997</v>
      </c>
      <c r="O20" s="25">
        <f t="shared" si="2"/>
        <v>191012.12</v>
      </c>
    </row>
    <row r="21" spans="2:15" ht="12.75">
      <c r="B21" s="15" t="s">
        <v>15</v>
      </c>
      <c r="C21" s="16">
        <f aca="true" t="shared" si="20" ref="C21:N21">C76+C126+C176+C226+C276+C326+C376+C426</f>
        <v>43409.799999999996</v>
      </c>
      <c r="D21" s="16">
        <f t="shared" si="20"/>
        <v>20696.600000000002</v>
      </c>
      <c r="E21" s="16">
        <f t="shared" si="20"/>
        <v>38844.16</v>
      </c>
      <c r="F21" s="16">
        <f t="shared" si="20"/>
        <v>48191.25</v>
      </c>
      <c r="G21" s="16">
        <f t="shared" si="20"/>
        <v>36102.04</v>
      </c>
      <c r="H21" s="16">
        <f t="shared" si="20"/>
        <v>23898.179999999997</v>
      </c>
      <c r="I21" s="16">
        <f t="shared" si="20"/>
        <v>16617.52</v>
      </c>
      <c r="J21" s="16">
        <f t="shared" si="20"/>
        <v>115584.72</v>
      </c>
      <c r="K21" s="16">
        <f t="shared" si="20"/>
        <v>14148.62</v>
      </c>
      <c r="L21" s="16">
        <f t="shared" si="20"/>
        <v>25185.809999999998</v>
      </c>
      <c r="M21" s="16">
        <f t="shared" si="20"/>
        <v>63634.86</v>
      </c>
      <c r="N21" s="16">
        <f t="shared" si="20"/>
        <v>17479.7</v>
      </c>
      <c r="O21" s="25">
        <f t="shared" si="2"/>
        <v>463793.26</v>
      </c>
    </row>
    <row r="22" spans="2:15" ht="12.75">
      <c r="B22" s="15" t="s">
        <v>16</v>
      </c>
      <c r="C22" s="16">
        <f aca="true" t="shared" si="21" ref="C22:N22">C77+C127+C177+C227+C277+C327+C377+C427</f>
        <v>623.37</v>
      </c>
      <c r="D22" s="16">
        <f t="shared" si="21"/>
        <v>286.15</v>
      </c>
      <c r="E22" s="16">
        <f t="shared" si="21"/>
        <v>10501.43</v>
      </c>
      <c r="F22" s="16">
        <f t="shared" si="21"/>
        <v>399.07</v>
      </c>
      <c r="G22" s="16">
        <f t="shared" si="21"/>
        <v>2175.3999999999996</v>
      </c>
      <c r="H22" s="16">
        <f t="shared" si="21"/>
        <v>2982.4399999999996</v>
      </c>
      <c r="I22" s="16">
        <f t="shared" si="21"/>
        <v>322.93999999999994</v>
      </c>
      <c r="J22" s="16">
        <f t="shared" si="21"/>
        <v>0</v>
      </c>
      <c r="K22" s="16">
        <f t="shared" si="21"/>
        <v>320.94</v>
      </c>
      <c r="L22" s="16">
        <f t="shared" si="21"/>
        <v>1490.1000000000001</v>
      </c>
      <c r="M22" s="16">
        <f t="shared" si="21"/>
        <v>5019.33</v>
      </c>
      <c r="N22" s="16">
        <f t="shared" si="21"/>
        <v>0</v>
      </c>
      <c r="O22" s="25">
        <f t="shared" si="2"/>
        <v>24121.17</v>
      </c>
    </row>
    <row r="23" spans="2:15" ht="12.75">
      <c r="B23" s="15" t="s">
        <v>17</v>
      </c>
      <c r="C23" s="16">
        <f aca="true" t="shared" si="22" ref="C23:N23">C78+C128+C178+C228+C278+C328+C378+C428</f>
        <v>1628.4099999999999</v>
      </c>
      <c r="D23" s="16">
        <f t="shared" si="22"/>
        <v>4746.06</v>
      </c>
      <c r="E23" s="16">
        <f t="shared" si="22"/>
        <v>6224.91</v>
      </c>
      <c r="F23" s="16">
        <f t="shared" si="22"/>
        <v>6565.17</v>
      </c>
      <c r="G23" s="16">
        <f t="shared" si="22"/>
        <v>4332.3</v>
      </c>
      <c r="H23" s="16">
        <f t="shared" si="22"/>
        <v>9691.33</v>
      </c>
      <c r="I23" s="16">
        <f t="shared" si="22"/>
        <v>22399.93</v>
      </c>
      <c r="J23" s="16">
        <f t="shared" si="22"/>
        <v>18248.07</v>
      </c>
      <c r="K23" s="16">
        <f t="shared" si="22"/>
        <v>0</v>
      </c>
      <c r="L23" s="16">
        <f t="shared" si="22"/>
        <v>8585.68</v>
      </c>
      <c r="M23" s="16">
        <f t="shared" si="22"/>
        <v>4488.86</v>
      </c>
      <c r="N23" s="16">
        <f t="shared" si="22"/>
        <v>0</v>
      </c>
      <c r="O23" s="25">
        <f t="shared" si="2"/>
        <v>86910.71999999999</v>
      </c>
    </row>
    <row r="24" spans="2:15" ht="12.75">
      <c r="B24" s="15" t="s">
        <v>18</v>
      </c>
      <c r="C24" s="16">
        <f aca="true" t="shared" si="23" ref="C24:N24">C79+C129+C179+C229+C279+C329+C379+C429</f>
        <v>11678.6</v>
      </c>
      <c r="D24" s="16">
        <f t="shared" si="23"/>
        <v>10832.349999999999</v>
      </c>
      <c r="E24" s="16">
        <f t="shared" si="23"/>
        <v>12772.93</v>
      </c>
      <c r="F24" s="16">
        <f t="shared" si="23"/>
        <v>26769.64</v>
      </c>
      <c r="G24" s="16">
        <f t="shared" si="23"/>
        <v>6911.2</v>
      </c>
      <c r="H24" s="16">
        <f t="shared" si="23"/>
        <v>25159.66</v>
      </c>
      <c r="I24" s="16">
        <f t="shared" si="23"/>
        <v>42488.29</v>
      </c>
      <c r="J24" s="16">
        <f t="shared" si="23"/>
        <v>15665.640000000001</v>
      </c>
      <c r="K24" s="16">
        <f t="shared" si="23"/>
        <v>25197.16</v>
      </c>
      <c r="L24" s="16">
        <f t="shared" si="23"/>
        <v>20924.97</v>
      </c>
      <c r="M24" s="16">
        <f t="shared" si="23"/>
        <v>31199.870000000003</v>
      </c>
      <c r="N24" s="16">
        <f t="shared" si="23"/>
        <v>15384.869999999999</v>
      </c>
      <c r="O24" s="25">
        <f t="shared" si="2"/>
        <v>244985.18000000002</v>
      </c>
    </row>
    <row r="25" spans="2:16" ht="12.75">
      <c r="B25" s="15" t="s">
        <v>58</v>
      </c>
      <c r="C25" s="16">
        <f aca="true" t="shared" si="24" ref="C25:N25">C80+C130+C180+C230+C280+C330+C380+C430</f>
        <v>5771.6</v>
      </c>
      <c r="D25" s="16">
        <f t="shared" si="24"/>
        <v>4253.2</v>
      </c>
      <c r="E25" s="16">
        <f t="shared" si="24"/>
        <v>6.6000000000000005</v>
      </c>
      <c r="F25" s="16">
        <f t="shared" si="24"/>
        <v>13513.75</v>
      </c>
      <c r="G25" s="16">
        <f t="shared" si="24"/>
        <v>42.239999999999995</v>
      </c>
      <c r="H25" s="16">
        <f t="shared" si="24"/>
        <v>0</v>
      </c>
      <c r="I25" s="16">
        <f t="shared" si="24"/>
        <v>35.64</v>
      </c>
      <c r="J25" s="16">
        <f t="shared" si="24"/>
        <v>22036.84</v>
      </c>
      <c r="K25" s="16">
        <f t="shared" si="24"/>
        <v>31278.93</v>
      </c>
      <c r="L25" s="16">
        <f t="shared" si="24"/>
        <v>346.49</v>
      </c>
      <c r="M25" s="16">
        <f t="shared" si="24"/>
        <v>0</v>
      </c>
      <c r="N25" s="16">
        <f t="shared" si="24"/>
        <v>0</v>
      </c>
      <c r="O25" s="25">
        <f t="shared" si="2"/>
        <v>77285.29000000001</v>
      </c>
      <c r="P25" s="44"/>
    </row>
    <row r="26" spans="2:15" ht="12.75">
      <c r="B26" s="15" t="s">
        <v>19</v>
      </c>
      <c r="C26" s="16">
        <f aca="true" t="shared" si="25" ref="C26:N26">C81+C131+C181+C231+C281+C331+C381+C431</f>
        <v>169329.7</v>
      </c>
      <c r="D26" s="16">
        <f t="shared" si="25"/>
        <v>151956.32</v>
      </c>
      <c r="E26" s="16">
        <f t="shared" si="25"/>
        <v>362104.91000000003</v>
      </c>
      <c r="F26" s="16">
        <f t="shared" si="25"/>
        <v>237714.28999999998</v>
      </c>
      <c r="G26" s="16">
        <f t="shared" si="25"/>
        <v>342391.44999999995</v>
      </c>
      <c r="H26" s="16">
        <f t="shared" si="25"/>
        <v>21668.88</v>
      </c>
      <c r="I26" s="16">
        <f t="shared" si="25"/>
        <v>6260.51</v>
      </c>
      <c r="J26" s="16">
        <f t="shared" si="25"/>
        <v>17331.590000000004</v>
      </c>
      <c r="K26" s="16">
        <f t="shared" si="25"/>
        <v>14606.86</v>
      </c>
      <c r="L26" s="16">
        <f t="shared" si="25"/>
        <v>967660.14</v>
      </c>
      <c r="M26" s="16">
        <f t="shared" si="25"/>
        <v>653562.83</v>
      </c>
      <c r="N26" s="16">
        <f t="shared" si="25"/>
        <v>377927.89</v>
      </c>
      <c r="O26" s="25">
        <f t="shared" si="2"/>
        <v>3322515.37</v>
      </c>
    </row>
    <row r="27" spans="2:15" ht="12.75">
      <c r="B27" s="15" t="s">
        <v>53</v>
      </c>
      <c r="C27" s="16">
        <f aca="true" t="shared" si="26" ref="C27:N27">C82+C132+C182+C232+C282+C332+C382+C432</f>
        <v>0</v>
      </c>
      <c r="D27" s="16">
        <f t="shared" si="26"/>
        <v>8473.76</v>
      </c>
      <c r="E27" s="16">
        <f t="shared" si="26"/>
        <v>0</v>
      </c>
      <c r="F27" s="16">
        <f t="shared" si="26"/>
        <v>0</v>
      </c>
      <c r="G27" s="16">
        <f t="shared" si="26"/>
        <v>0</v>
      </c>
      <c r="H27" s="16">
        <f t="shared" si="26"/>
        <v>23.5</v>
      </c>
      <c r="I27" s="16">
        <f t="shared" si="26"/>
        <v>0</v>
      </c>
      <c r="J27" s="16">
        <f t="shared" si="26"/>
        <v>0</v>
      </c>
      <c r="K27" s="16">
        <f t="shared" si="26"/>
        <v>0</v>
      </c>
      <c r="L27" s="16">
        <f t="shared" si="26"/>
        <v>0</v>
      </c>
      <c r="M27" s="16">
        <f t="shared" si="26"/>
        <v>0</v>
      </c>
      <c r="N27" s="16">
        <f t="shared" si="26"/>
        <v>0</v>
      </c>
      <c r="O27" s="25">
        <f t="shared" si="2"/>
        <v>8497.26</v>
      </c>
    </row>
    <row r="28" spans="2:15" ht="12.75">
      <c r="B28" s="15" t="s">
        <v>20</v>
      </c>
      <c r="C28" s="16">
        <f aca="true" t="shared" si="27" ref="C28:N28">C83+C133+C183+C233+C283+C333+C383+C433</f>
        <v>1433302.6400000001</v>
      </c>
      <c r="D28" s="16">
        <f t="shared" si="27"/>
        <v>1131500.8900000001</v>
      </c>
      <c r="E28" s="16">
        <f t="shared" si="27"/>
        <v>1281747.7799999998</v>
      </c>
      <c r="F28" s="16">
        <f t="shared" si="27"/>
        <v>1157032.0599999998</v>
      </c>
      <c r="G28" s="16">
        <f t="shared" si="27"/>
        <v>1613000.9300000002</v>
      </c>
      <c r="H28" s="16">
        <f t="shared" si="27"/>
        <v>1346353.26</v>
      </c>
      <c r="I28" s="16">
        <f t="shared" si="27"/>
        <v>1401292.44</v>
      </c>
      <c r="J28" s="16">
        <f t="shared" si="27"/>
        <v>1710137.23</v>
      </c>
      <c r="K28" s="16">
        <f t="shared" si="27"/>
        <v>1637263.52</v>
      </c>
      <c r="L28" s="16">
        <f t="shared" si="27"/>
        <v>1660097.4100000001</v>
      </c>
      <c r="M28" s="16">
        <f t="shared" si="27"/>
        <v>1521957.99</v>
      </c>
      <c r="N28" s="16">
        <f t="shared" si="27"/>
        <v>1978388.8900000001</v>
      </c>
      <c r="O28" s="25">
        <f t="shared" si="2"/>
        <v>17872075.04</v>
      </c>
    </row>
    <row r="29" spans="2:15" ht="12.75">
      <c r="B29" s="15" t="s">
        <v>61</v>
      </c>
      <c r="C29" s="16">
        <f aca="true" t="shared" si="28" ref="C29:N29">C84+C134+C184+C234+C284+C334+C384+C434</f>
        <v>0</v>
      </c>
      <c r="D29" s="16">
        <f t="shared" si="28"/>
        <v>0</v>
      </c>
      <c r="E29" s="16">
        <f t="shared" si="28"/>
        <v>0</v>
      </c>
      <c r="F29" s="16">
        <f t="shared" si="28"/>
        <v>0</v>
      </c>
      <c r="G29" s="16">
        <f t="shared" si="28"/>
        <v>0</v>
      </c>
      <c r="H29" s="16">
        <f t="shared" si="28"/>
        <v>0</v>
      </c>
      <c r="I29" s="16">
        <f t="shared" si="28"/>
        <v>0</v>
      </c>
      <c r="J29" s="16">
        <f t="shared" si="28"/>
        <v>0</v>
      </c>
      <c r="K29" s="16">
        <f t="shared" si="28"/>
        <v>0</v>
      </c>
      <c r="L29" s="16">
        <f t="shared" si="28"/>
        <v>0</v>
      </c>
      <c r="M29" s="16">
        <f t="shared" si="28"/>
        <v>0</v>
      </c>
      <c r="N29" s="16">
        <f t="shared" si="28"/>
        <v>0</v>
      </c>
      <c r="O29" s="25">
        <f t="shared" si="2"/>
        <v>0</v>
      </c>
    </row>
    <row r="30" spans="2:15" ht="12.75">
      <c r="B30" s="15" t="s">
        <v>21</v>
      </c>
      <c r="C30" s="16">
        <f aca="true" t="shared" si="29" ref="C30:N30">C85+C135+C185+C235+C285+C335+C385+C435</f>
        <v>130074.11</v>
      </c>
      <c r="D30" s="16">
        <f t="shared" si="29"/>
        <v>96705.98</v>
      </c>
      <c r="E30" s="16">
        <f t="shared" si="29"/>
        <v>119910.11</v>
      </c>
      <c r="F30" s="16">
        <f t="shared" si="29"/>
        <v>49965.15</v>
      </c>
      <c r="G30" s="16">
        <f t="shared" si="29"/>
        <v>147201.11</v>
      </c>
      <c r="H30" s="16">
        <f t="shared" si="29"/>
        <v>104579.09</v>
      </c>
      <c r="I30" s="16">
        <f t="shared" si="29"/>
        <v>95268.65</v>
      </c>
      <c r="J30" s="16">
        <f t="shared" si="29"/>
        <v>124714.52</v>
      </c>
      <c r="K30" s="16">
        <f t="shared" si="29"/>
        <v>144290.52</v>
      </c>
      <c r="L30" s="16">
        <f t="shared" si="29"/>
        <v>188808.39</v>
      </c>
      <c r="M30" s="16">
        <f t="shared" si="29"/>
        <v>0</v>
      </c>
      <c r="N30" s="16">
        <f t="shared" si="29"/>
        <v>174073.05</v>
      </c>
      <c r="O30" s="25">
        <f t="shared" si="2"/>
        <v>1375590.68</v>
      </c>
    </row>
    <row r="31" spans="2:15" ht="12.75">
      <c r="B31" s="15" t="s">
        <v>62</v>
      </c>
      <c r="C31" s="16">
        <f aca="true" t="shared" si="30" ref="C31:N31">C86+C136+C186+C236+C286+C336+C386+C436</f>
        <v>0</v>
      </c>
      <c r="D31" s="16">
        <f t="shared" si="30"/>
        <v>6454.02</v>
      </c>
      <c r="E31" s="16">
        <f t="shared" si="30"/>
        <v>27451.9</v>
      </c>
      <c r="F31" s="16">
        <f t="shared" si="30"/>
        <v>0</v>
      </c>
      <c r="G31" s="16">
        <f t="shared" si="30"/>
        <v>35870.55</v>
      </c>
      <c r="H31" s="16">
        <f t="shared" si="30"/>
        <v>0</v>
      </c>
      <c r="I31" s="16">
        <f t="shared" si="30"/>
        <v>0</v>
      </c>
      <c r="J31" s="16">
        <f t="shared" si="30"/>
        <v>105587.6</v>
      </c>
      <c r="K31" s="16">
        <f t="shared" si="30"/>
        <v>38834.45</v>
      </c>
      <c r="L31" s="16">
        <f t="shared" si="30"/>
        <v>146324.3</v>
      </c>
      <c r="M31" s="16">
        <f t="shared" si="30"/>
        <v>13586.15</v>
      </c>
      <c r="N31" s="16">
        <f t="shared" si="30"/>
        <v>0</v>
      </c>
      <c r="O31" s="25">
        <f t="shared" si="2"/>
        <v>374108.97000000003</v>
      </c>
    </row>
    <row r="32" spans="2:15" ht="12.75">
      <c r="B32" s="15" t="s">
        <v>22</v>
      </c>
      <c r="C32" s="16">
        <f aca="true" t="shared" si="31" ref="C32:N32">C87+C137+C187+C237+C287+C337+C387+C437</f>
        <v>12418.43</v>
      </c>
      <c r="D32" s="16">
        <f t="shared" si="31"/>
        <v>10080.370000000003</v>
      </c>
      <c r="E32" s="16">
        <f t="shared" si="31"/>
        <v>15236</v>
      </c>
      <c r="F32" s="16">
        <f t="shared" si="31"/>
        <v>6321.69</v>
      </c>
      <c r="G32" s="16">
        <f t="shared" si="31"/>
        <v>19424.88</v>
      </c>
      <c r="H32" s="16">
        <f t="shared" si="31"/>
        <v>51699.83</v>
      </c>
      <c r="I32" s="16">
        <f t="shared" si="31"/>
        <v>784</v>
      </c>
      <c r="J32" s="16">
        <f t="shared" si="31"/>
        <v>23888.190000000002</v>
      </c>
      <c r="K32" s="16">
        <f t="shared" si="31"/>
        <v>1244.36</v>
      </c>
      <c r="L32" s="16">
        <f t="shared" si="31"/>
        <v>700.43</v>
      </c>
      <c r="M32" s="16">
        <f t="shared" si="31"/>
        <v>1436.49</v>
      </c>
      <c r="N32" s="16">
        <f t="shared" si="31"/>
        <v>130</v>
      </c>
      <c r="O32" s="25">
        <f t="shared" si="2"/>
        <v>143364.66999999998</v>
      </c>
    </row>
    <row r="33" spans="2:15" ht="12.75">
      <c r="B33" s="15" t="s">
        <v>55</v>
      </c>
      <c r="C33" s="16">
        <f aca="true" t="shared" si="32" ref="C33:N33">C88+C138+C188+C238+C288+C338+C388+C438</f>
        <v>1047</v>
      </c>
      <c r="D33" s="16">
        <f t="shared" si="32"/>
        <v>0</v>
      </c>
      <c r="E33" s="16">
        <f t="shared" si="32"/>
        <v>0</v>
      </c>
      <c r="F33" s="16">
        <f t="shared" si="32"/>
        <v>584014.54</v>
      </c>
      <c r="G33" s="16">
        <f t="shared" si="32"/>
        <v>618629.58</v>
      </c>
      <c r="H33" s="16">
        <f t="shared" si="32"/>
        <v>278273.45</v>
      </c>
      <c r="I33" s="16">
        <f t="shared" si="32"/>
        <v>0</v>
      </c>
      <c r="J33" s="16">
        <f t="shared" si="32"/>
        <v>817920.12</v>
      </c>
      <c r="K33" s="16">
        <f t="shared" si="32"/>
        <v>10210.93</v>
      </c>
      <c r="L33" s="16">
        <f t="shared" si="32"/>
        <v>0</v>
      </c>
      <c r="M33" s="16">
        <f t="shared" si="32"/>
        <v>0</v>
      </c>
      <c r="N33" s="16">
        <f t="shared" si="32"/>
        <v>0</v>
      </c>
      <c r="O33" s="25">
        <f t="shared" si="2"/>
        <v>2310095.62</v>
      </c>
    </row>
    <row r="34" spans="2:15" ht="12.75">
      <c r="B34" s="15" t="s">
        <v>23</v>
      </c>
      <c r="C34" s="16">
        <f aca="true" t="shared" si="33" ref="C34:N34">C89+C139+C189+C239+C289+C339+C389+C439</f>
        <v>821996.8500000001</v>
      </c>
      <c r="D34" s="16">
        <f t="shared" si="33"/>
        <v>821996.8500000001</v>
      </c>
      <c r="E34" s="16">
        <f t="shared" si="33"/>
        <v>821996.8500000001</v>
      </c>
      <c r="F34" s="16">
        <f t="shared" si="33"/>
        <v>821996.8500000001</v>
      </c>
      <c r="G34" s="16">
        <f t="shared" si="33"/>
        <v>1135199.3699999999</v>
      </c>
      <c r="H34" s="16">
        <f t="shared" si="33"/>
        <v>879290.6</v>
      </c>
      <c r="I34" s="16">
        <f t="shared" si="33"/>
        <v>879290.18</v>
      </c>
      <c r="J34" s="16">
        <f t="shared" si="33"/>
        <v>879290.18</v>
      </c>
      <c r="K34" s="16">
        <f t="shared" si="33"/>
        <v>879293.14</v>
      </c>
      <c r="L34" s="16">
        <f t="shared" si="33"/>
        <v>879290.18</v>
      </c>
      <c r="M34" s="16">
        <f t="shared" si="33"/>
        <v>879290.18</v>
      </c>
      <c r="N34" s="16">
        <f t="shared" si="33"/>
        <v>879290.18</v>
      </c>
      <c r="O34" s="25">
        <f t="shared" si="2"/>
        <v>10578221.409999998</v>
      </c>
    </row>
    <row r="35" spans="2:15" ht="12.75">
      <c r="B35" s="15" t="s">
        <v>24</v>
      </c>
      <c r="C35" s="16">
        <f aca="true" t="shared" si="34" ref="C35:N35">C90+C140+C190+C240+C290+C340+C390+C440</f>
        <v>541978.0399999999</v>
      </c>
      <c r="D35" s="16">
        <f t="shared" si="34"/>
        <v>559151.09</v>
      </c>
      <c r="E35" s="16">
        <f t="shared" si="34"/>
        <v>559153.09</v>
      </c>
      <c r="F35" s="16">
        <f t="shared" si="34"/>
        <v>559155.09</v>
      </c>
      <c r="G35" s="16">
        <f t="shared" si="34"/>
        <v>559155.09</v>
      </c>
      <c r="H35" s="16">
        <f t="shared" si="34"/>
        <v>559155.09</v>
      </c>
      <c r="I35" s="16">
        <f t="shared" si="34"/>
        <v>755738.63</v>
      </c>
      <c r="J35" s="16">
        <f t="shared" si="34"/>
        <v>755735.89</v>
      </c>
      <c r="K35" s="16">
        <f t="shared" si="34"/>
        <v>755735.89</v>
      </c>
      <c r="L35" s="16">
        <f t="shared" si="34"/>
        <v>755735.89</v>
      </c>
      <c r="M35" s="16">
        <f t="shared" si="34"/>
        <v>755735.89</v>
      </c>
      <c r="N35" s="16">
        <f t="shared" si="34"/>
        <v>755735.89</v>
      </c>
      <c r="O35" s="25">
        <f t="shared" si="2"/>
        <v>7872165.5699999975</v>
      </c>
    </row>
    <row r="36" spans="2:15" ht="12.75">
      <c r="B36" s="15" t="s">
        <v>25</v>
      </c>
      <c r="C36" s="16">
        <f aca="true" t="shared" si="35" ref="C36:N36">C91+C141+C191+C241+C291+C341+C391+C441</f>
        <v>381.89</v>
      </c>
      <c r="D36" s="16">
        <f t="shared" si="35"/>
        <v>542.38</v>
      </c>
      <c r="E36" s="16">
        <f t="shared" si="35"/>
        <v>304</v>
      </c>
      <c r="F36" s="16">
        <f t="shared" si="35"/>
        <v>329.46</v>
      </c>
      <c r="G36" s="16">
        <f t="shared" si="35"/>
        <v>892.26</v>
      </c>
      <c r="H36" s="16">
        <f t="shared" si="35"/>
        <v>196.43</v>
      </c>
      <c r="I36" s="16">
        <f t="shared" si="35"/>
        <v>957.9200000000001</v>
      </c>
      <c r="J36" s="16">
        <f t="shared" si="35"/>
        <v>504.32</v>
      </c>
      <c r="K36" s="16">
        <f t="shared" si="35"/>
        <v>475.07</v>
      </c>
      <c r="L36" s="16">
        <f t="shared" si="35"/>
        <v>1131.3600000000001</v>
      </c>
      <c r="M36" s="16">
        <f t="shared" si="35"/>
        <v>524.6700000000001</v>
      </c>
      <c r="N36" s="16">
        <f t="shared" si="35"/>
        <v>2199.51</v>
      </c>
      <c r="O36" s="25">
        <f t="shared" si="2"/>
        <v>8439.27</v>
      </c>
    </row>
    <row r="37" spans="2:15" ht="12.75">
      <c r="B37" s="15" t="s">
        <v>26</v>
      </c>
      <c r="C37" s="16">
        <f aca="true" t="shared" si="36" ref="C37:N37">C92+C142+C192+C242+C292+C342+C392+C442</f>
        <v>114</v>
      </c>
      <c r="D37" s="16">
        <f t="shared" si="36"/>
        <v>146.32</v>
      </c>
      <c r="E37" s="16">
        <f t="shared" si="36"/>
        <v>2578.12</v>
      </c>
      <c r="F37" s="16">
        <f t="shared" si="36"/>
        <v>8079</v>
      </c>
      <c r="G37" s="16">
        <f t="shared" si="36"/>
        <v>114</v>
      </c>
      <c r="H37" s="16">
        <f t="shared" si="36"/>
        <v>228</v>
      </c>
      <c r="I37" s="16">
        <f t="shared" si="36"/>
        <v>55.11</v>
      </c>
      <c r="J37" s="16">
        <f t="shared" si="36"/>
        <v>0</v>
      </c>
      <c r="K37" s="16">
        <f t="shared" si="36"/>
        <v>0</v>
      </c>
      <c r="L37" s="16">
        <f t="shared" si="36"/>
        <v>7432.8</v>
      </c>
      <c r="M37" s="16">
        <f t="shared" si="36"/>
        <v>0</v>
      </c>
      <c r="N37" s="16">
        <f t="shared" si="36"/>
        <v>0</v>
      </c>
      <c r="O37" s="25">
        <f t="shared" si="2"/>
        <v>18747.350000000002</v>
      </c>
    </row>
    <row r="38" spans="2:15" ht="12.75">
      <c r="B38" s="15" t="s">
        <v>27</v>
      </c>
      <c r="C38" s="16">
        <f aca="true" t="shared" si="37" ref="C38:N38">C93+C143+C193+C243+C293+C343+C393+C443</f>
        <v>20630884.75</v>
      </c>
      <c r="D38" s="16">
        <f t="shared" si="37"/>
        <v>19165988.750000004</v>
      </c>
      <c r="E38" s="16">
        <f t="shared" si="37"/>
        <v>19064659.36</v>
      </c>
      <c r="F38" s="16">
        <f t="shared" si="37"/>
        <v>18814686.869999997</v>
      </c>
      <c r="G38" s="16">
        <f t="shared" si="37"/>
        <v>18750081.96</v>
      </c>
      <c r="H38" s="16">
        <f t="shared" si="37"/>
        <v>22727824.889999997</v>
      </c>
      <c r="I38" s="16">
        <f t="shared" si="37"/>
        <v>22551862.78</v>
      </c>
      <c r="J38" s="16">
        <f t="shared" si="37"/>
        <v>20412764.630000003</v>
      </c>
      <c r="K38" s="16">
        <f t="shared" si="37"/>
        <v>20855176.52</v>
      </c>
      <c r="L38" s="16">
        <f t="shared" si="37"/>
        <v>20899024.01</v>
      </c>
      <c r="M38" s="16">
        <f t="shared" si="37"/>
        <v>21207751.17</v>
      </c>
      <c r="N38" s="16">
        <f t="shared" si="37"/>
        <v>21482200.29</v>
      </c>
      <c r="O38" s="25">
        <f t="shared" si="2"/>
        <v>246562905.98</v>
      </c>
    </row>
    <row r="39" spans="2:15" ht="12.75">
      <c r="B39" s="15" t="s">
        <v>65</v>
      </c>
      <c r="C39" s="16">
        <f aca="true" t="shared" si="38" ref="C39:N39">C94+C144+C194+C244+C294+C344+C394+C444</f>
        <v>6808191.9769</v>
      </c>
      <c r="D39" s="16">
        <f t="shared" si="38"/>
        <v>6324776.2805</v>
      </c>
      <c r="E39" s="16">
        <f t="shared" si="38"/>
        <v>6291337.594699999</v>
      </c>
      <c r="F39" s="16">
        <f t="shared" si="38"/>
        <v>6208846.6649</v>
      </c>
      <c r="G39" s="16">
        <f t="shared" si="38"/>
        <v>6228269.0147</v>
      </c>
      <c r="H39" s="16">
        <f t="shared" si="38"/>
        <v>7599226.1567</v>
      </c>
      <c r="I39" s="16">
        <f t="shared" si="38"/>
        <v>7442114.7279</v>
      </c>
      <c r="J39" s="16">
        <f t="shared" si="38"/>
        <v>6707133.544500001</v>
      </c>
      <c r="K39" s="16">
        <f t="shared" si="38"/>
        <v>6882208.2497000005</v>
      </c>
      <c r="L39" s="16">
        <f t="shared" si="38"/>
        <v>6896677.923299999</v>
      </c>
      <c r="M39" s="16">
        <f t="shared" si="38"/>
        <v>6998557.8872</v>
      </c>
      <c r="N39" s="16">
        <f t="shared" si="38"/>
        <v>7089126.0916</v>
      </c>
      <c r="O39" s="25">
        <f t="shared" si="2"/>
        <v>81476466.1126</v>
      </c>
    </row>
    <row r="40" spans="2:15" ht="12.75">
      <c r="B40" s="15" t="s">
        <v>59</v>
      </c>
      <c r="C40" s="16">
        <f aca="true" t="shared" si="39" ref="C40:N40">C95+C145+C195+C245+C295+C345+C395+C445</f>
        <v>4055645.2700000005</v>
      </c>
      <c r="D40" s="16">
        <f t="shared" si="39"/>
        <v>3873376.48</v>
      </c>
      <c r="E40" s="16">
        <f t="shared" si="39"/>
        <v>3711864.33</v>
      </c>
      <c r="F40" s="16">
        <f t="shared" si="39"/>
        <v>3580143.01</v>
      </c>
      <c r="G40" s="16">
        <f t="shared" si="39"/>
        <v>3377497.5300000003</v>
      </c>
      <c r="H40" s="16">
        <f t="shared" si="39"/>
        <v>3165115.2699999996</v>
      </c>
      <c r="I40" s="16">
        <f t="shared" si="39"/>
        <v>2194795.4699999997</v>
      </c>
      <c r="J40" s="16">
        <f t="shared" si="39"/>
        <v>1428763.0999999999</v>
      </c>
      <c r="K40" s="16">
        <f t="shared" si="39"/>
        <v>1523222.85</v>
      </c>
      <c r="L40" s="16">
        <f t="shared" si="39"/>
        <v>1646802.0399999998</v>
      </c>
      <c r="M40" s="16">
        <f t="shared" si="39"/>
        <v>1770090.04</v>
      </c>
      <c r="N40" s="16">
        <f t="shared" si="39"/>
        <v>1927947.74</v>
      </c>
      <c r="O40" s="25">
        <f t="shared" si="2"/>
        <v>32255263.13</v>
      </c>
    </row>
    <row r="41" spans="2:15" ht="12.75">
      <c r="B41" s="15" t="s">
        <v>28</v>
      </c>
      <c r="C41" s="16">
        <f aca="true" t="shared" si="40" ref="C41:N41">C96+C146+C196+C246+C296+C346+C396+C446</f>
        <v>46106.08</v>
      </c>
      <c r="D41" s="16">
        <f t="shared" si="40"/>
        <v>30577.019999999997</v>
      </c>
      <c r="E41" s="16">
        <f t="shared" si="40"/>
        <v>42080.7</v>
      </c>
      <c r="F41" s="16">
        <f t="shared" si="40"/>
        <v>58183.67</v>
      </c>
      <c r="G41" s="16">
        <f t="shared" si="40"/>
        <v>39712.28</v>
      </c>
      <c r="H41" s="16">
        <f t="shared" si="40"/>
        <v>28734.86</v>
      </c>
      <c r="I41" s="16">
        <f t="shared" si="40"/>
        <v>35595.619999999995</v>
      </c>
      <c r="J41" s="16">
        <f t="shared" si="40"/>
        <v>37549.09</v>
      </c>
      <c r="K41" s="16">
        <f t="shared" si="40"/>
        <v>122291.5</v>
      </c>
      <c r="L41" s="16">
        <f t="shared" si="40"/>
        <v>51506.72</v>
      </c>
      <c r="M41" s="16">
        <f t="shared" si="40"/>
        <v>36118.4</v>
      </c>
      <c r="N41" s="16">
        <f t="shared" si="40"/>
        <v>186885.75999999998</v>
      </c>
      <c r="O41" s="25">
        <f t="shared" si="2"/>
        <v>715341.7</v>
      </c>
    </row>
    <row r="42" spans="2:15" ht="12.75">
      <c r="B42" s="15" t="s">
        <v>56</v>
      </c>
      <c r="C42" s="16">
        <f aca="true" t="shared" si="41" ref="C42:N42">C97+C147+C197+C247+C297+C347+C397+C447</f>
        <v>0</v>
      </c>
      <c r="D42" s="16">
        <f t="shared" si="41"/>
        <v>2332.68</v>
      </c>
      <c r="E42" s="16">
        <f t="shared" si="41"/>
        <v>1999.44</v>
      </c>
      <c r="F42" s="16">
        <f t="shared" si="41"/>
        <v>3332.4</v>
      </c>
      <c r="G42" s="16">
        <f t="shared" si="41"/>
        <v>1999.44</v>
      </c>
      <c r="H42" s="16">
        <f t="shared" si="41"/>
        <v>0</v>
      </c>
      <c r="I42" s="16">
        <f t="shared" si="41"/>
        <v>0</v>
      </c>
      <c r="J42" s="16">
        <f t="shared" si="41"/>
        <v>3998.88</v>
      </c>
      <c r="K42" s="16">
        <f t="shared" si="41"/>
        <v>2332.68</v>
      </c>
      <c r="L42" s="16">
        <f t="shared" si="41"/>
        <v>0</v>
      </c>
      <c r="M42" s="16">
        <f t="shared" si="41"/>
        <v>0</v>
      </c>
      <c r="N42" s="16">
        <f t="shared" si="41"/>
        <v>2220</v>
      </c>
      <c r="O42" s="25">
        <f t="shared" si="2"/>
        <v>18215.52</v>
      </c>
    </row>
    <row r="43" spans="2:15" ht="12.75">
      <c r="B43" s="15" t="s">
        <v>29</v>
      </c>
      <c r="C43" s="16">
        <f aca="true" t="shared" si="42" ref="C43:N43">C98+C148+C198+C248+C298+C348+C398+C448</f>
        <v>251547.09</v>
      </c>
      <c r="D43" s="16">
        <f t="shared" si="42"/>
        <v>140815.78</v>
      </c>
      <c r="E43" s="16">
        <f t="shared" si="42"/>
        <v>157403.42</v>
      </c>
      <c r="F43" s="16">
        <f t="shared" si="42"/>
        <v>145263.05</v>
      </c>
      <c r="G43" s="16">
        <f t="shared" si="42"/>
        <v>176904.29</v>
      </c>
      <c r="H43" s="16">
        <f t="shared" si="42"/>
        <v>172549.59</v>
      </c>
      <c r="I43" s="16">
        <f t="shared" si="42"/>
        <v>153968.02</v>
      </c>
      <c r="J43" s="16">
        <f t="shared" si="42"/>
        <v>192329.04</v>
      </c>
      <c r="K43" s="16">
        <f t="shared" si="42"/>
        <v>142632.96</v>
      </c>
      <c r="L43" s="16">
        <f t="shared" si="42"/>
        <v>233426.64</v>
      </c>
      <c r="M43" s="16">
        <f t="shared" si="42"/>
        <v>419119.62</v>
      </c>
      <c r="N43" s="16">
        <f t="shared" si="42"/>
        <v>276980.84</v>
      </c>
      <c r="O43" s="25">
        <f t="shared" si="2"/>
        <v>2462940.34</v>
      </c>
    </row>
    <row r="44" spans="2:15" ht="12.75">
      <c r="B44" s="15" t="s">
        <v>30</v>
      </c>
      <c r="C44" s="16">
        <f aca="true" t="shared" si="43" ref="C44:N44">C99+C149+C199+C249+C299+C349+C399+C449</f>
        <v>167576.66999999998</v>
      </c>
      <c r="D44" s="16">
        <f t="shared" si="43"/>
        <v>184558.99</v>
      </c>
      <c r="E44" s="16">
        <f t="shared" si="43"/>
        <v>137593.91</v>
      </c>
      <c r="F44" s="16">
        <f t="shared" si="43"/>
        <v>169993.72999999998</v>
      </c>
      <c r="G44" s="16">
        <f t="shared" si="43"/>
        <v>160832.71</v>
      </c>
      <c r="H44" s="16">
        <f t="shared" si="43"/>
        <v>157036.88999999998</v>
      </c>
      <c r="I44" s="16">
        <f t="shared" si="43"/>
        <v>155378.22</v>
      </c>
      <c r="J44" s="16">
        <f t="shared" si="43"/>
        <v>157406.19999999998</v>
      </c>
      <c r="K44" s="16">
        <f t="shared" si="43"/>
        <v>152555.09</v>
      </c>
      <c r="L44" s="16">
        <f t="shared" si="43"/>
        <v>152934.66</v>
      </c>
      <c r="M44" s="16">
        <f t="shared" si="43"/>
        <v>144840.15</v>
      </c>
      <c r="N44" s="16">
        <f t="shared" si="43"/>
        <v>151960.48</v>
      </c>
      <c r="O44" s="25">
        <f t="shared" si="2"/>
        <v>1892667.6999999997</v>
      </c>
    </row>
    <row r="45" spans="2:15" ht="12.75">
      <c r="B45" s="15" t="s">
        <v>63</v>
      </c>
      <c r="C45" s="16">
        <f aca="true" t="shared" si="44" ref="C45:N45">C100+C150+C200+C250+C300+C350+C400+C450</f>
        <v>10104.8</v>
      </c>
      <c r="D45" s="16">
        <f t="shared" si="44"/>
        <v>0</v>
      </c>
      <c r="E45" s="16">
        <f t="shared" si="44"/>
        <v>25262</v>
      </c>
      <c r="F45" s="16">
        <f t="shared" si="44"/>
        <v>50524</v>
      </c>
      <c r="G45" s="16">
        <f t="shared" si="44"/>
        <v>25262</v>
      </c>
      <c r="H45" s="16">
        <f t="shared" si="44"/>
        <v>25262</v>
      </c>
      <c r="I45" s="16">
        <f t="shared" si="44"/>
        <v>40419.2</v>
      </c>
      <c r="J45" s="16">
        <f t="shared" si="44"/>
        <v>25262</v>
      </c>
      <c r="K45" s="16">
        <f t="shared" si="44"/>
        <v>25262</v>
      </c>
      <c r="L45" s="16">
        <f t="shared" si="44"/>
        <v>25262</v>
      </c>
      <c r="M45" s="16">
        <f t="shared" si="44"/>
        <v>25262</v>
      </c>
      <c r="N45" s="16">
        <f t="shared" si="44"/>
        <v>25262</v>
      </c>
      <c r="O45" s="25">
        <f t="shared" si="2"/>
        <v>303144</v>
      </c>
    </row>
    <row r="46" spans="2:15" ht="12.75">
      <c r="B46" s="15" t="s">
        <v>31</v>
      </c>
      <c r="C46" s="16">
        <f aca="true" t="shared" si="45" ref="C46:N46">C101+C151+C201+C251+C301+C351+C401+C451</f>
        <v>0</v>
      </c>
      <c r="D46" s="16">
        <f t="shared" si="45"/>
        <v>0</v>
      </c>
      <c r="E46" s="16">
        <f t="shared" si="45"/>
        <v>0</v>
      </c>
      <c r="F46" s="16">
        <f t="shared" si="45"/>
        <v>0</v>
      </c>
      <c r="G46" s="16">
        <f t="shared" si="45"/>
        <v>0</v>
      </c>
      <c r="H46" s="16">
        <f t="shared" si="45"/>
        <v>0</v>
      </c>
      <c r="I46" s="16">
        <f t="shared" si="45"/>
        <v>0</v>
      </c>
      <c r="J46" s="16">
        <f t="shared" si="45"/>
        <v>0</v>
      </c>
      <c r="K46" s="16">
        <f t="shared" si="45"/>
        <v>0</v>
      </c>
      <c r="L46" s="16">
        <f t="shared" si="45"/>
        <v>0</v>
      </c>
      <c r="M46" s="16">
        <f t="shared" si="45"/>
        <v>0</v>
      </c>
      <c r="N46" s="16">
        <f t="shared" si="45"/>
        <v>0</v>
      </c>
      <c r="O46" s="25">
        <f t="shared" si="2"/>
        <v>0</v>
      </c>
    </row>
    <row r="47" spans="2:15" ht="12.75">
      <c r="B47" s="15" t="s">
        <v>44</v>
      </c>
      <c r="C47" s="16">
        <f aca="true" t="shared" si="46" ref="C47:N47">C102+C152+C202+C252+C302+C352+C402+C452</f>
        <v>4212.12</v>
      </c>
      <c r="D47" s="16">
        <f t="shared" si="46"/>
        <v>3528.18</v>
      </c>
      <c r="E47" s="16">
        <f t="shared" si="46"/>
        <v>8549.8</v>
      </c>
      <c r="F47" s="16">
        <f t="shared" si="46"/>
        <v>6717.22</v>
      </c>
      <c r="G47" s="16">
        <f t="shared" si="46"/>
        <v>7658.28</v>
      </c>
      <c r="H47" s="16">
        <f t="shared" si="46"/>
        <v>5992.38</v>
      </c>
      <c r="I47" s="16">
        <f t="shared" si="46"/>
        <v>5742.61</v>
      </c>
      <c r="J47" s="16">
        <f t="shared" si="46"/>
        <v>10947.32</v>
      </c>
      <c r="K47" s="16">
        <f t="shared" si="46"/>
        <v>8644.679999999998</v>
      </c>
      <c r="L47" s="16">
        <f t="shared" si="46"/>
        <v>11491.460000000001</v>
      </c>
      <c r="M47" s="16">
        <f t="shared" si="46"/>
        <v>7089.179999999999</v>
      </c>
      <c r="N47" s="16">
        <f t="shared" si="46"/>
        <v>43793.55</v>
      </c>
      <c r="O47" s="25">
        <f t="shared" si="2"/>
        <v>124366.78</v>
      </c>
    </row>
    <row r="48" spans="2:17" ht="12.75">
      <c r="B48" s="15" t="s">
        <v>32</v>
      </c>
      <c r="C48" s="16">
        <f aca="true" t="shared" si="47" ref="C48:N48">C103+C153+C203+C253+C303+C353+C403+C453</f>
        <v>19302.8</v>
      </c>
      <c r="D48" s="16">
        <f t="shared" si="47"/>
        <v>3226.83</v>
      </c>
      <c r="E48" s="16">
        <f t="shared" si="47"/>
        <v>25702.8</v>
      </c>
      <c r="F48" s="16">
        <f t="shared" si="47"/>
        <v>10.45</v>
      </c>
      <c r="G48" s="16">
        <f t="shared" si="47"/>
        <v>3220.12</v>
      </c>
      <c r="H48" s="16">
        <f t="shared" si="47"/>
        <v>3941</v>
      </c>
      <c r="I48" s="16">
        <f t="shared" si="47"/>
        <v>7592.37</v>
      </c>
      <c r="J48" s="16">
        <f t="shared" si="47"/>
        <v>0</v>
      </c>
      <c r="K48" s="16">
        <f t="shared" si="47"/>
        <v>3981.9</v>
      </c>
      <c r="L48" s="16">
        <f t="shared" si="47"/>
        <v>13989.61</v>
      </c>
      <c r="M48" s="16">
        <f t="shared" si="47"/>
        <v>4896.06</v>
      </c>
      <c r="N48" s="16">
        <f t="shared" si="47"/>
        <v>0</v>
      </c>
      <c r="O48" s="25">
        <f t="shared" si="2"/>
        <v>85863.93999999999</v>
      </c>
      <c r="Q48" s="44"/>
    </row>
    <row r="49" spans="2:15" ht="12.75">
      <c r="B49" s="28" t="s">
        <v>33</v>
      </c>
      <c r="C49" s="29">
        <f>SUM(C2:C48)</f>
        <v>39621259.7069</v>
      </c>
      <c r="D49" s="29">
        <f>SUM(D2:D48)</f>
        <v>36239484.39050001</v>
      </c>
      <c r="E49" s="29">
        <f aca="true" t="shared" si="48" ref="E49:N49">SUM(E2:E48)</f>
        <v>36454179.96469999</v>
      </c>
      <c r="F49" s="29">
        <f t="shared" si="48"/>
        <v>35944204.43489999</v>
      </c>
      <c r="G49" s="29">
        <f t="shared" si="48"/>
        <v>36998055.084699996</v>
      </c>
      <c r="H49" s="29">
        <f t="shared" si="48"/>
        <v>40296591.436699994</v>
      </c>
      <c r="I49" s="29">
        <f t="shared" si="48"/>
        <v>39450322.167899996</v>
      </c>
      <c r="J49" s="29">
        <f t="shared" si="48"/>
        <v>37478974.02450001</v>
      </c>
      <c r="K49" s="29">
        <f t="shared" si="48"/>
        <v>36512798.269700006</v>
      </c>
      <c r="L49" s="29">
        <f t="shared" si="48"/>
        <v>37644146.41329999</v>
      </c>
      <c r="M49" s="29">
        <f t="shared" si="48"/>
        <v>37901632.4572</v>
      </c>
      <c r="N49" s="29">
        <f t="shared" si="48"/>
        <v>38463183.261599995</v>
      </c>
      <c r="O49" s="25">
        <f t="shared" si="2"/>
        <v>453004831.6125999</v>
      </c>
    </row>
    <row r="50" spans="2:15" ht="12.75">
      <c r="B50" s="18" t="s">
        <v>73</v>
      </c>
      <c r="C50" s="17">
        <v>1600000</v>
      </c>
      <c r="D50" s="17">
        <v>4435203.04</v>
      </c>
      <c r="E50" s="17">
        <v>10435203.04</v>
      </c>
      <c r="F50" s="17">
        <v>5735203.04</v>
      </c>
      <c r="G50" s="17">
        <v>6656533.31</v>
      </c>
      <c r="H50" s="17"/>
      <c r="I50" s="17"/>
      <c r="J50" s="17"/>
      <c r="K50" s="17"/>
      <c r="L50" s="17"/>
      <c r="M50" s="17"/>
      <c r="N50" s="17"/>
      <c r="O50" s="50"/>
    </row>
    <row r="51" spans="2:15" ht="12.75">
      <c r="B51" s="18" t="s">
        <v>74</v>
      </c>
      <c r="C51" s="17">
        <v>11721734.98</v>
      </c>
      <c r="D51" s="17">
        <v>16602598.36</v>
      </c>
      <c r="E51" s="17">
        <v>16281924.91</v>
      </c>
      <c r="F51" s="17">
        <v>15967180.64</v>
      </c>
      <c r="G51" s="17">
        <v>16301154.56</v>
      </c>
      <c r="H51" s="17"/>
      <c r="I51" s="17"/>
      <c r="J51" s="17"/>
      <c r="K51" s="17"/>
      <c r="L51" s="17"/>
      <c r="M51" s="17"/>
      <c r="N51" s="17"/>
      <c r="O51" s="50"/>
    </row>
    <row r="52" spans="2:14" ht="12.75">
      <c r="B52" s="1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2:14" ht="12.75">
      <c r="B53" s="40"/>
      <c r="C53" s="41"/>
      <c r="D53" s="41"/>
      <c r="E53" s="41"/>
      <c r="F53" s="41"/>
      <c r="G53" s="11"/>
      <c r="H53" s="11"/>
      <c r="I53" s="11"/>
      <c r="J53" s="11"/>
      <c r="K53" s="11"/>
      <c r="L53" s="11"/>
      <c r="M53" s="11"/>
      <c r="N53" s="11"/>
    </row>
    <row r="54" spans="2:14" ht="12.75">
      <c r="B54" s="12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2:14" ht="12.75">
      <c r="B55" s="12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2:14" ht="12.75">
      <c r="B56" s="30" t="s">
        <v>75</v>
      </c>
      <c r="C56" s="14">
        <v>40909</v>
      </c>
      <c r="D56" s="14">
        <v>40940</v>
      </c>
      <c r="E56" s="14">
        <v>40969</v>
      </c>
      <c r="F56" s="14">
        <v>41000</v>
      </c>
      <c r="G56" s="14">
        <v>41030</v>
      </c>
      <c r="H56" s="14">
        <v>41061</v>
      </c>
      <c r="I56" s="14">
        <v>41091</v>
      </c>
      <c r="J56" s="14">
        <v>41122</v>
      </c>
      <c r="K56" s="14">
        <v>41153</v>
      </c>
      <c r="L56" s="14">
        <v>41183</v>
      </c>
      <c r="M56" s="14">
        <v>41214</v>
      </c>
      <c r="N56" s="14">
        <v>41244</v>
      </c>
    </row>
    <row r="57" spans="2:14" ht="12.75">
      <c r="B57" s="26" t="s">
        <v>1</v>
      </c>
      <c r="C57" s="25">
        <v>10.99</v>
      </c>
      <c r="D57" s="25">
        <v>0</v>
      </c>
      <c r="E57" s="25">
        <v>100.29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10.99</v>
      </c>
      <c r="L57" s="25">
        <v>32.97</v>
      </c>
      <c r="M57" s="25">
        <v>52.98</v>
      </c>
      <c r="N57" s="25">
        <v>25.85</v>
      </c>
    </row>
    <row r="58" spans="2:14" ht="12.75">
      <c r="B58" s="26" t="s">
        <v>2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</row>
    <row r="59" spans="2:14" ht="12.75">
      <c r="B59" s="26" t="s">
        <v>3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</row>
    <row r="60" spans="2:14" ht="12.75">
      <c r="B60" s="26" t="s">
        <v>60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</row>
    <row r="61" spans="2:14" ht="12.75">
      <c r="B61" s="26" t="s">
        <v>4</v>
      </c>
      <c r="C61" s="25">
        <v>4104.33</v>
      </c>
      <c r="D61" s="25">
        <v>4853.9</v>
      </c>
      <c r="E61" s="25">
        <v>6040.3</v>
      </c>
      <c r="F61" s="25">
        <v>5846.369999999999</v>
      </c>
      <c r="G61" s="25">
        <v>13693.4</v>
      </c>
      <c r="H61" s="25">
        <v>13874.99</v>
      </c>
      <c r="I61" s="25">
        <v>4370.62</v>
      </c>
      <c r="J61" s="25">
        <v>8906.27</v>
      </c>
      <c r="K61" s="25">
        <v>6539.92</v>
      </c>
      <c r="L61" s="25">
        <v>5245.57</v>
      </c>
      <c r="M61" s="25">
        <v>4761.98</v>
      </c>
      <c r="N61" s="25">
        <v>4565.41</v>
      </c>
    </row>
    <row r="62" spans="2:14" ht="12.75">
      <c r="B62" s="26" t="s">
        <v>7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25</v>
      </c>
      <c r="L62" s="25">
        <v>0</v>
      </c>
      <c r="M62" s="25">
        <v>0</v>
      </c>
      <c r="N62" s="25">
        <v>0</v>
      </c>
    </row>
    <row r="63" spans="2:14" ht="12.75">
      <c r="B63" s="26" t="s">
        <v>43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5">
        <v>0</v>
      </c>
      <c r="L63" s="25">
        <v>0</v>
      </c>
      <c r="M63" s="25">
        <v>0</v>
      </c>
      <c r="N63" s="25">
        <v>0</v>
      </c>
    </row>
    <row r="64" spans="2:14" ht="12.75">
      <c r="B64" s="26" t="s">
        <v>42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</row>
    <row r="65" spans="2:14" ht="12.75">
      <c r="B65" s="26" t="s">
        <v>57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</row>
    <row r="66" spans="2:14" ht="12.75">
      <c r="B66" s="26" t="s">
        <v>5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</row>
    <row r="67" spans="2:14" ht="12.75">
      <c r="B67" s="26" t="s">
        <v>6</v>
      </c>
      <c r="C67" s="25">
        <v>0</v>
      </c>
      <c r="D67" s="25">
        <v>0</v>
      </c>
      <c r="E67" s="25">
        <v>72.51</v>
      </c>
      <c r="F67" s="25">
        <v>345.25</v>
      </c>
      <c r="G67" s="25">
        <v>71.41</v>
      </c>
      <c r="H67" s="25">
        <v>106.04</v>
      </c>
      <c r="I67" s="25">
        <v>86.92</v>
      </c>
      <c r="J67" s="25">
        <v>0</v>
      </c>
      <c r="K67" s="25">
        <v>166.8</v>
      </c>
      <c r="L67" s="25">
        <v>0</v>
      </c>
      <c r="M67" s="25">
        <v>48</v>
      </c>
      <c r="N67" s="25">
        <v>0</v>
      </c>
    </row>
    <row r="68" spans="2:14" ht="12.75">
      <c r="B68" s="26" t="s">
        <v>8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</row>
    <row r="69" spans="2:14" ht="12.75">
      <c r="B69" s="26" t="s">
        <v>9</v>
      </c>
      <c r="C69" s="25">
        <v>11.8</v>
      </c>
      <c r="D69" s="25">
        <v>0</v>
      </c>
      <c r="E69" s="25">
        <v>0</v>
      </c>
      <c r="F69" s="25">
        <v>408.56</v>
      </c>
      <c r="G69" s="25">
        <v>0</v>
      </c>
      <c r="H69" s="25">
        <v>0</v>
      </c>
      <c r="I69" s="25">
        <v>0.2</v>
      </c>
      <c r="J69" s="25">
        <v>0</v>
      </c>
      <c r="K69" s="25">
        <v>0</v>
      </c>
      <c r="L69" s="25">
        <v>51.47</v>
      </c>
      <c r="M69" s="25">
        <v>0</v>
      </c>
      <c r="N69" s="25">
        <v>0</v>
      </c>
    </row>
    <row r="70" spans="2:14" ht="12.75">
      <c r="B70" s="26" t="s">
        <v>10</v>
      </c>
      <c r="C70" s="25">
        <v>99824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</row>
    <row r="71" spans="2:14" ht="12.75">
      <c r="B71" s="26" t="s">
        <v>11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</row>
    <row r="72" spans="2:14" ht="12.75">
      <c r="B72" s="26" t="s">
        <v>54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</row>
    <row r="73" spans="2:14" ht="12.75">
      <c r="B73" s="26" t="s">
        <v>12</v>
      </c>
      <c r="C73" s="25">
        <v>10</v>
      </c>
      <c r="D73" s="25">
        <v>0</v>
      </c>
      <c r="E73" s="25">
        <v>0</v>
      </c>
      <c r="F73" s="25">
        <v>0</v>
      </c>
      <c r="G73" s="25">
        <v>200</v>
      </c>
      <c r="H73" s="25">
        <v>0.92</v>
      </c>
      <c r="I73" s="25">
        <v>30</v>
      </c>
      <c r="J73" s="25">
        <v>0</v>
      </c>
      <c r="K73" s="25">
        <v>0</v>
      </c>
      <c r="L73" s="25">
        <v>10.69</v>
      </c>
      <c r="M73" s="25">
        <v>0</v>
      </c>
      <c r="N73" s="25">
        <v>0</v>
      </c>
    </row>
    <row r="74" spans="2:14" ht="12.75">
      <c r="B74" s="26" t="s">
        <v>13</v>
      </c>
      <c r="C74" s="25">
        <v>759.9799999999999</v>
      </c>
      <c r="D74" s="25">
        <v>808.4300000000002</v>
      </c>
      <c r="E74" s="25">
        <v>702.8399999999999</v>
      </c>
      <c r="F74" s="25">
        <v>594.1800000000001</v>
      </c>
      <c r="G74" s="25">
        <v>261.31</v>
      </c>
      <c r="H74" s="25">
        <v>297.89</v>
      </c>
      <c r="I74" s="25">
        <v>110.46000000000001</v>
      </c>
      <c r="J74" s="25">
        <v>231.39</v>
      </c>
      <c r="K74" s="25">
        <v>127.93</v>
      </c>
      <c r="L74" s="25">
        <v>321.15</v>
      </c>
      <c r="M74" s="25">
        <v>717.9</v>
      </c>
      <c r="N74" s="25">
        <v>865.31</v>
      </c>
    </row>
    <row r="75" spans="2:14" ht="12.75">
      <c r="B75" s="26" t="s">
        <v>14</v>
      </c>
      <c r="C75" s="25">
        <v>19074.55</v>
      </c>
      <c r="D75" s="25">
        <v>24</v>
      </c>
      <c r="E75" s="25">
        <v>270.49</v>
      </c>
      <c r="F75" s="25">
        <v>89.96</v>
      </c>
      <c r="G75" s="25">
        <v>303.99</v>
      </c>
      <c r="H75" s="25">
        <v>74.66</v>
      </c>
      <c r="I75" s="25">
        <v>62.1</v>
      </c>
      <c r="J75" s="25">
        <v>1859.7</v>
      </c>
      <c r="K75" s="25">
        <v>102.19999999999999</v>
      </c>
      <c r="L75" s="25">
        <v>214.95000000000002</v>
      </c>
      <c r="M75" s="25">
        <v>341.03</v>
      </c>
      <c r="N75" s="25">
        <v>364.04999999999995</v>
      </c>
    </row>
    <row r="76" spans="2:14" ht="12.75">
      <c r="B76" s="26" t="s">
        <v>15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1.05</v>
      </c>
      <c r="K76" s="25">
        <v>0</v>
      </c>
      <c r="L76" s="25">
        <v>0</v>
      </c>
      <c r="M76" s="25">
        <v>0</v>
      </c>
      <c r="N76" s="25">
        <v>0</v>
      </c>
    </row>
    <row r="77" spans="2:14" ht="12.75">
      <c r="B77" s="26" t="s">
        <v>16</v>
      </c>
      <c r="C77" s="25">
        <v>26.82</v>
      </c>
      <c r="D77" s="25">
        <v>2.96</v>
      </c>
      <c r="E77" s="25">
        <v>45.55</v>
      </c>
      <c r="F77" s="25">
        <v>35.32</v>
      </c>
      <c r="G77" s="25">
        <v>17.89</v>
      </c>
      <c r="H77" s="25">
        <v>0</v>
      </c>
      <c r="I77" s="25">
        <v>0</v>
      </c>
      <c r="J77" s="25">
        <v>0</v>
      </c>
      <c r="K77" s="25">
        <v>59.2</v>
      </c>
      <c r="L77" s="25">
        <v>0</v>
      </c>
      <c r="M77" s="25">
        <v>0</v>
      </c>
      <c r="N77" s="25">
        <v>0</v>
      </c>
    </row>
    <row r="78" spans="2:14" ht="12.75">
      <c r="B78" s="26" t="s">
        <v>17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</row>
    <row r="79" spans="2:14" ht="12.75">
      <c r="B79" s="26" t="s">
        <v>18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</row>
    <row r="80" spans="2:14" ht="12.75">
      <c r="B80" s="26" t="s">
        <v>58</v>
      </c>
      <c r="C80" s="25">
        <v>4240</v>
      </c>
      <c r="D80" s="25">
        <v>4240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</row>
    <row r="81" spans="2:14" ht="12.75">
      <c r="B81" s="26" t="s">
        <v>19</v>
      </c>
      <c r="C81" s="25">
        <v>6654.16</v>
      </c>
      <c r="D81" s="25">
        <v>0</v>
      </c>
      <c r="E81" s="25">
        <v>24.84</v>
      </c>
      <c r="F81" s="25">
        <v>331.15</v>
      </c>
      <c r="G81" s="25">
        <v>4533.469999999999</v>
      </c>
      <c r="H81" s="25">
        <v>0</v>
      </c>
      <c r="I81" s="25">
        <v>856.5699999999999</v>
      </c>
      <c r="J81" s="25">
        <v>0</v>
      </c>
      <c r="K81" s="25">
        <v>299.12</v>
      </c>
      <c r="L81" s="25">
        <v>0</v>
      </c>
      <c r="M81" s="25">
        <v>0</v>
      </c>
      <c r="N81" s="25">
        <v>52000</v>
      </c>
    </row>
    <row r="82" spans="2:14" ht="12.75">
      <c r="B82" s="26" t="s">
        <v>53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</row>
    <row r="83" spans="2:14" ht="12.75">
      <c r="B83" s="26" t="s">
        <v>20</v>
      </c>
      <c r="C83" s="25">
        <v>0</v>
      </c>
      <c r="D83" s="25">
        <v>0</v>
      </c>
      <c r="E83" s="25">
        <v>0</v>
      </c>
      <c r="F83" s="25">
        <v>57.3</v>
      </c>
      <c r="G83" s="25">
        <v>0</v>
      </c>
      <c r="H83" s="25">
        <v>175.6</v>
      </c>
      <c r="I83" s="25">
        <v>1.33</v>
      </c>
      <c r="J83" s="25">
        <v>75.34</v>
      </c>
      <c r="K83" s="25">
        <v>156.6</v>
      </c>
      <c r="L83" s="25">
        <v>4.41</v>
      </c>
      <c r="M83" s="25">
        <v>676.8</v>
      </c>
      <c r="N83" s="25">
        <v>160.79</v>
      </c>
    </row>
    <row r="84" spans="2:14" ht="12.75">
      <c r="B84" s="26" t="s">
        <v>61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</row>
    <row r="85" spans="2:14" ht="12.75">
      <c r="B85" s="26" t="s">
        <v>21</v>
      </c>
      <c r="C85" s="25">
        <v>0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</row>
    <row r="86" spans="2:14" ht="12.75">
      <c r="B86" s="26" t="s">
        <v>62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</row>
    <row r="87" spans="2:14" ht="12.75">
      <c r="B87" s="26" t="s">
        <v>22</v>
      </c>
      <c r="C87" s="25">
        <v>3.4</v>
      </c>
      <c r="D87" s="25">
        <v>0</v>
      </c>
      <c r="E87" s="25">
        <v>0</v>
      </c>
      <c r="F87" s="25">
        <v>0</v>
      </c>
      <c r="G87" s="25">
        <v>2224</v>
      </c>
      <c r="H87" s="25">
        <v>0</v>
      </c>
      <c r="I87" s="25">
        <v>54</v>
      </c>
      <c r="J87" s="25">
        <v>11715.4</v>
      </c>
      <c r="K87" s="25">
        <v>0</v>
      </c>
      <c r="L87" s="25">
        <v>0</v>
      </c>
      <c r="M87" s="25">
        <v>0</v>
      </c>
      <c r="N87" s="25">
        <v>0</v>
      </c>
    </row>
    <row r="88" spans="2:14" ht="12.75">
      <c r="B88" s="26" t="s">
        <v>55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</row>
    <row r="89" spans="2:14" ht="12.75">
      <c r="B89" s="26" t="s">
        <v>23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</row>
    <row r="90" spans="2:14" ht="12.75">
      <c r="B90" s="26" t="s">
        <v>24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</row>
    <row r="91" spans="2:14" ht="12.75">
      <c r="B91" s="26" t="s">
        <v>25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57.85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</row>
    <row r="92" spans="2:14" ht="12.75">
      <c r="B92" s="26" t="s">
        <v>26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</row>
    <row r="93" spans="2:14" ht="12.75">
      <c r="B93" s="26" t="s">
        <v>27</v>
      </c>
      <c r="C93" s="25">
        <v>1132967.9300000002</v>
      </c>
      <c r="D93" s="25">
        <v>1004287.85</v>
      </c>
      <c r="E93" s="25">
        <v>968109.5899999999</v>
      </c>
      <c r="F93" s="25">
        <v>905123.5299999998</v>
      </c>
      <c r="G93" s="25">
        <v>964155.59</v>
      </c>
      <c r="H93" s="25">
        <v>1112778.9899999998</v>
      </c>
      <c r="I93" s="25">
        <v>1143684.6300000001</v>
      </c>
      <c r="J93" s="25">
        <v>1103190.6500000001</v>
      </c>
      <c r="K93" s="25">
        <v>1072721.09</v>
      </c>
      <c r="L93" s="25">
        <v>1029314.0099999999</v>
      </c>
      <c r="M93" s="25">
        <v>1027444.84</v>
      </c>
      <c r="N93" s="25">
        <v>1066616.52</v>
      </c>
    </row>
    <row r="94" spans="2:14" ht="12.75">
      <c r="B94" s="26" t="s">
        <v>65</v>
      </c>
      <c r="C94" s="25">
        <v>373879.4169</v>
      </c>
      <c r="D94" s="25">
        <v>331414.9905</v>
      </c>
      <c r="E94" s="25">
        <v>319476.16469999996</v>
      </c>
      <c r="F94" s="25">
        <v>298690.7649</v>
      </c>
      <c r="G94" s="25">
        <v>318171.3447</v>
      </c>
      <c r="H94" s="25">
        <v>367217.0667</v>
      </c>
      <c r="I94" s="25">
        <v>377415.92790000007</v>
      </c>
      <c r="J94" s="25">
        <v>364052.9145</v>
      </c>
      <c r="K94" s="25">
        <v>353997.9597</v>
      </c>
      <c r="L94" s="25">
        <v>339673.6232999999</v>
      </c>
      <c r="M94" s="25">
        <v>339056.79720000003</v>
      </c>
      <c r="N94" s="25">
        <v>351983.4516000001</v>
      </c>
    </row>
    <row r="95" spans="2:14" ht="12.75">
      <c r="B95" s="26" t="s">
        <v>59</v>
      </c>
      <c r="C95" s="25">
        <v>140545.55</v>
      </c>
      <c r="D95" s="25">
        <v>111971.14000000001</v>
      </c>
      <c r="E95" s="25">
        <v>109281.13999999998</v>
      </c>
      <c r="F95" s="25">
        <v>102911.44</v>
      </c>
      <c r="G95" s="25">
        <v>100992.41999999998</v>
      </c>
      <c r="H95" s="25">
        <v>102021.52</v>
      </c>
      <c r="I95" s="25">
        <v>67622.86</v>
      </c>
      <c r="J95" s="25">
        <v>52971.490000000005</v>
      </c>
      <c r="K95" s="25">
        <v>55989.03</v>
      </c>
      <c r="L95" s="25">
        <v>61530.27</v>
      </c>
      <c r="M95" s="25">
        <v>64264.84</v>
      </c>
      <c r="N95" s="25">
        <v>67444.27</v>
      </c>
    </row>
    <row r="96" spans="2:14" ht="12.75">
      <c r="B96" s="26" t="s">
        <v>28</v>
      </c>
      <c r="C96" s="25">
        <v>0</v>
      </c>
      <c r="D96" s="25">
        <v>0</v>
      </c>
      <c r="E96" s="25">
        <v>0</v>
      </c>
      <c r="F96" s="25">
        <v>179.3</v>
      </c>
      <c r="G96" s="25">
        <v>0</v>
      </c>
      <c r="H96" s="25">
        <v>58.38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</row>
    <row r="97" spans="2:14" ht="12.75">
      <c r="B97" s="26" t="s">
        <v>56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</row>
    <row r="98" spans="2:14" ht="12.75">
      <c r="B98" s="26" t="s">
        <v>29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</row>
    <row r="99" spans="2:14" ht="12.75">
      <c r="B99" s="26" t="s">
        <v>30</v>
      </c>
      <c r="C99" s="25">
        <v>104.11</v>
      </c>
      <c r="D99" s="25">
        <v>218.44</v>
      </c>
      <c r="E99" s="25">
        <v>142.09</v>
      </c>
      <c r="F99" s="25">
        <v>135.59</v>
      </c>
      <c r="G99" s="25">
        <v>155.16</v>
      </c>
      <c r="H99" s="25">
        <v>0</v>
      </c>
      <c r="I99" s="25">
        <v>87.05</v>
      </c>
      <c r="J99" s="25">
        <v>170.55</v>
      </c>
      <c r="K99" s="25">
        <v>107.58</v>
      </c>
      <c r="L99" s="25">
        <v>120.41</v>
      </c>
      <c r="M99" s="25">
        <v>150.97</v>
      </c>
      <c r="N99" s="25">
        <v>194.36</v>
      </c>
    </row>
    <row r="100" spans="2:14" ht="12.75">
      <c r="B100" s="26" t="s">
        <v>63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</row>
    <row r="101" spans="2:14" ht="12.75">
      <c r="B101" s="26" t="s">
        <v>31</v>
      </c>
      <c r="C101" s="25">
        <v>0</v>
      </c>
      <c r="D101" s="2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</row>
    <row r="102" spans="2:14" ht="12.75">
      <c r="B102" s="26" t="s">
        <v>44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</row>
    <row r="103" spans="2:14" ht="12.75">
      <c r="B103" s="26" t="s">
        <v>32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</row>
    <row r="104" spans="2:14" ht="12.75">
      <c r="B104" s="25" t="s">
        <v>33</v>
      </c>
      <c r="C104" s="25">
        <f>SUM(C57:C103)</f>
        <v>1782217.0369000004</v>
      </c>
      <c r="D104" s="25">
        <f aca="true" t="shared" si="49" ref="D104:N104">SUM(D57:D103)</f>
        <v>1457821.7105</v>
      </c>
      <c r="E104" s="25">
        <f t="shared" si="49"/>
        <v>1404265.8046999997</v>
      </c>
      <c r="F104" s="25">
        <f t="shared" si="49"/>
        <v>1314748.7148999998</v>
      </c>
      <c r="G104" s="25">
        <f t="shared" si="49"/>
        <v>1404779.9846999997</v>
      </c>
      <c r="H104" s="25">
        <f t="shared" si="49"/>
        <v>1596606.0566999998</v>
      </c>
      <c r="I104" s="25">
        <f t="shared" si="49"/>
        <v>1594440.5179000003</v>
      </c>
      <c r="J104" s="25">
        <f t="shared" si="49"/>
        <v>1543174.7545</v>
      </c>
      <c r="K104" s="25">
        <f t="shared" si="49"/>
        <v>1490303.4197000002</v>
      </c>
      <c r="L104" s="25">
        <f t="shared" si="49"/>
        <v>1436519.5232999998</v>
      </c>
      <c r="M104" s="25">
        <f t="shared" si="49"/>
        <v>1437516.1372</v>
      </c>
      <c r="N104" s="25">
        <f t="shared" si="49"/>
        <v>1544220.0116</v>
      </c>
    </row>
    <row r="105" spans="1:14" ht="12.75">
      <c r="A105" s="32"/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</row>
    <row r="106" spans="2:14" ht="12.75">
      <c r="B106" s="34" t="s">
        <v>76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</row>
    <row r="107" spans="2:14" ht="12.75">
      <c r="B107" s="25" t="s">
        <v>1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</row>
    <row r="108" spans="2:14" ht="12.75">
      <c r="B108" s="26" t="s">
        <v>2</v>
      </c>
      <c r="C108" s="25">
        <v>366.04</v>
      </c>
      <c r="D108" s="25">
        <v>112.95</v>
      </c>
      <c r="E108" s="25">
        <v>102.53</v>
      </c>
      <c r="F108" s="25">
        <v>102.53</v>
      </c>
      <c r="G108" s="25">
        <v>43.06</v>
      </c>
      <c r="H108" s="25">
        <v>102.53</v>
      </c>
      <c r="I108" s="25">
        <v>102.54</v>
      </c>
      <c r="J108" s="25">
        <v>43.06</v>
      </c>
      <c r="K108" s="25">
        <v>43.06</v>
      </c>
      <c r="L108" s="25">
        <v>43.06</v>
      </c>
      <c r="M108" s="25">
        <v>43.06</v>
      </c>
      <c r="N108" s="25">
        <v>43.06</v>
      </c>
    </row>
    <row r="109" spans="2:14" ht="12.75">
      <c r="B109" s="26" t="s">
        <v>3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</row>
    <row r="110" spans="2:14" ht="12.75">
      <c r="B110" s="26" t="s">
        <v>60</v>
      </c>
      <c r="C110" s="25">
        <v>0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</row>
    <row r="111" spans="2:14" ht="12.75">
      <c r="B111" s="26" t="s">
        <v>4</v>
      </c>
      <c r="C111" s="25">
        <v>3538.24</v>
      </c>
      <c r="D111" s="25">
        <v>3005.4</v>
      </c>
      <c r="E111" s="25">
        <v>3788.53</v>
      </c>
      <c r="F111" s="25">
        <v>3286.76</v>
      </c>
      <c r="G111" s="25">
        <v>3622.3</v>
      </c>
      <c r="H111" s="25">
        <v>3020.88</v>
      </c>
      <c r="I111" s="25">
        <v>3226.76</v>
      </c>
      <c r="J111" s="25">
        <v>4177.05</v>
      </c>
      <c r="K111" s="25">
        <v>3629.44</v>
      </c>
      <c r="L111" s="25">
        <v>3699.13</v>
      </c>
      <c r="M111" s="25">
        <v>3307.96</v>
      </c>
      <c r="N111" s="25">
        <v>2948.54</v>
      </c>
    </row>
    <row r="112" spans="2:14" ht="12.75">
      <c r="B112" s="26" t="s">
        <v>7</v>
      </c>
      <c r="C112" s="25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</row>
    <row r="113" spans="2:14" ht="12.75">
      <c r="B113" s="26" t="s">
        <v>43</v>
      </c>
      <c r="C113" s="25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</row>
    <row r="114" spans="2:14" ht="12.75">
      <c r="B114" s="26" t="s">
        <v>42</v>
      </c>
      <c r="C114" s="25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</row>
    <row r="115" spans="2:14" ht="12.75">
      <c r="B115" s="26" t="s">
        <v>57</v>
      </c>
      <c r="C115" s="25">
        <v>0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</row>
    <row r="116" spans="2:14" ht="12.75">
      <c r="B116" s="26" t="s">
        <v>5</v>
      </c>
      <c r="C116" s="25">
        <v>24.82</v>
      </c>
      <c r="D116" s="25">
        <v>25.92</v>
      </c>
      <c r="E116" s="25">
        <v>37.24</v>
      </c>
      <c r="F116" s="25">
        <v>54.39</v>
      </c>
      <c r="G116" s="25">
        <v>42.29</v>
      </c>
      <c r="H116" s="25">
        <v>43.9</v>
      </c>
      <c r="I116" s="25">
        <v>52.93</v>
      </c>
      <c r="J116" s="25">
        <v>56.5</v>
      </c>
      <c r="K116" s="25">
        <v>52.63</v>
      </c>
      <c r="L116" s="25">
        <v>44.81</v>
      </c>
      <c r="M116" s="25">
        <v>39.9</v>
      </c>
      <c r="N116" s="25">
        <v>0</v>
      </c>
    </row>
    <row r="117" spans="2:14" ht="12.75">
      <c r="B117" s="26" t="s">
        <v>6</v>
      </c>
      <c r="C117" s="25">
        <v>3064.05</v>
      </c>
      <c r="D117" s="25">
        <v>2021.39</v>
      </c>
      <c r="E117" s="25">
        <v>3071.75</v>
      </c>
      <c r="F117" s="25">
        <v>3436.2</v>
      </c>
      <c r="G117" s="25">
        <v>3570.03</v>
      </c>
      <c r="H117" s="25">
        <v>2667.17</v>
      </c>
      <c r="I117" s="25">
        <v>4549.21</v>
      </c>
      <c r="J117" s="25">
        <v>5115.67</v>
      </c>
      <c r="K117" s="25">
        <v>2870.61</v>
      </c>
      <c r="L117" s="25">
        <v>7206.3</v>
      </c>
      <c r="M117" s="25">
        <v>3876.85</v>
      </c>
      <c r="N117" s="25">
        <v>0</v>
      </c>
    </row>
    <row r="118" spans="2:14" ht="12.75">
      <c r="B118" s="26" t="s">
        <v>8</v>
      </c>
      <c r="C118" s="25">
        <v>0</v>
      </c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</row>
    <row r="119" spans="2:14" ht="12.75">
      <c r="B119" s="26" t="s">
        <v>9</v>
      </c>
      <c r="C119" s="25">
        <v>151.76</v>
      </c>
      <c r="D119" s="25">
        <v>47.29</v>
      </c>
      <c r="E119" s="25">
        <v>47.29</v>
      </c>
      <c r="F119" s="25">
        <v>1.96</v>
      </c>
      <c r="G119" s="25">
        <v>0</v>
      </c>
      <c r="H119" s="25">
        <v>49.45</v>
      </c>
      <c r="I119" s="25">
        <v>0</v>
      </c>
      <c r="J119" s="25">
        <v>0</v>
      </c>
      <c r="K119" s="25">
        <v>58.24</v>
      </c>
      <c r="L119" s="25">
        <v>16.24</v>
      </c>
      <c r="M119" s="25">
        <v>4.7</v>
      </c>
      <c r="N119" s="25">
        <v>0</v>
      </c>
    </row>
    <row r="120" spans="2:14" ht="12.75">
      <c r="B120" s="26" t="s">
        <v>10</v>
      </c>
      <c r="C120" s="25">
        <v>0</v>
      </c>
      <c r="D120" s="25">
        <v>16.86</v>
      </c>
      <c r="E120" s="25">
        <v>0</v>
      </c>
      <c r="F120" s="25">
        <v>0</v>
      </c>
      <c r="G120" s="25">
        <v>12145.56</v>
      </c>
      <c r="H120" s="25">
        <v>3384.2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</row>
    <row r="121" spans="2:14" ht="12.75">
      <c r="B121" s="26" t="s">
        <v>11</v>
      </c>
      <c r="C121" s="25">
        <v>0</v>
      </c>
      <c r="D121" s="2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</row>
    <row r="122" spans="2:14" ht="12.75">
      <c r="B122" s="26" t="s">
        <v>54</v>
      </c>
      <c r="C122" s="25">
        <v>0</v>
      </c>
      <c r="D122" s="25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</row>
    <row r="123" spans="2:14" ht="12.75">
      <c r="B123" s="26" t="s">
        <v>12</v>
      </c>
      <c r="C123" s="25">
        <v>0</v>
      </c>
      <c r="D123" s="25">
        <v>0</v>
      </c>
      <c r="E123" s="25">
        <v>0</v>
      </c>
      <c r="F123" s="25">
        <v>0</v>
      </c>
      <c r="G123" s="25">
        <v>92.5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</row>
    <row r="124" spans="2:14" ht="12.75">
      <c r="B124" s="26" t="s">
        <v>13</v>
      </c>
      <c r="C124" s="25">
        <v>184.56</v>
      </c>
      <c r="D124" s="25">
        <v>189.49</v>
      </c>
      <c r="E124" s="25">
        <v>107.32</v>
      </c>
      <c r="F124" s="25">
        <v>131</v>
      </c>
      <c r="G124" s="25">
        <v>34.91</v>
      </c>
      <c r="H124" s="25">
        <v>104.66</v>
      </c>
      <c r="I124" s="25">
        <v>0</v>
      </c>
      <c r="J124" s="25">
        <v>23.19</v>
      </c>
      <c r="K124" s="25">
        <v>25.55</v>
      </c>
      <c r="L124" s="25">
        <v>14.81</v>
      </c>
      <c r="M124" s="25">
        <v>31.85</v>
      </c>
      <c r="N124" s="25">
        <v>41.16</v>
      </c>
    </row>
    <row r="125" spans="2:14" ht="12.75">
      <c r="B125" s="26" t="s">
        <v>14</v>
      </c>
      <c r="C125" s="25">
        <v>206.97</v>
      </c>
      <c r="D125" s="25">
        <v>0</v>
      </c>
      <c r="E125" s="25">
        <v>0</v>
      </c>
      <c r="F125" s="25">
        <v>0</v>
      </c>
      <c r="G125" s="25">
        <v>69.47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1.6</v>
      </c>
    </row>
    <row r="126" spans="2:14" ht="12.75">
      <c r="B126" s="26" t="s">
        <v>15</v>
      </c>
      <c r="C126" s="25">
        <v>0</v>
      </c>
      <c r="D126" s="25">
        <v>13.12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</row>
    <row r="127" spans="2:14" ht="12.75">
      <c r="B127" s="26" t="s">
        <v>16</v>
      </c>
      <c r="C127" s="25">
        <v>0</v>
      </c>
      <c r="D127" s="2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</row>
    <row r="128" spans="2:14" ht="12.75">
      <c r="B128" s="26" t="s">
        <v>17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</row>
    <row r="129" spans="2:14" ht="12.75">
      <c r="B129" s="26" t="s">
        <v>18</v>
      </c>
      <c r="C129" s="25"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</row>
    <row r="130" spans="2:14" ht="12.75">
      <c r="B130" s="26" t="s">
        <v>58</v>
      </c>
      <c r="C130" s="25">
        <v>0</v>
      </c>
      <c r="D130" s="2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</row>
    <row r="131" spans="2:14" ht="12.75">
      <c r="B131" s="26" t="s">
        <v>19</v>
      </c>
      <c r="C131" s="25">
        <v>0</v>
      </c>
      <c r="D131" s="25">
        <v>1525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44940</v>
      </c>
    </row>
    <row r="132" spans="2:14" ht="12.75">
      <c r="B132" s="26" t="s">
        <v>53</v>
      </c>
      <c r="C132" s="25">
        <v>0</v>
      </c>
      <c r="D132" s="2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</row>
    <row r="133" spans="2:14" ht="12.75">
      <c r="B133" s="26" t="s">
        <v>20</v>
      </c>
      <c r="C133" s="25">
        <v>1792.72</v>
      </c>
      <c r="D133" s="25">
        <v>962.75</v>
      </c>
      <c r="E133" s="25">
        <v>1883.75</v>
      </c>
      <c r="F133" s="25">
        <v>1219.55</v>
      </c>
      <c r="G133" s="25">
        <v>353.46</v>
      </c>
      <c r="H133" s="25">
        <v>1481.17</v>
      </c>
      <c r="I133" s="25">
        <v>342.88</v>
      </c>
      <c r="J133" s="25">
        <v>13009.81</v>
      </c>
      <c r="K133" s="25">
        <v>235.08</v>
      </c>
      <c r="L133" s="25">
        <v>8133.14</v>
      </c>
      <c r="M133" s="25">
        <v>21051.58</v>
      </c>
      <c r="N133" s="25">
        <v>1426.37</v>
      </c>
    </row>
    <row r="134" spans="2:14" ht="12.75">
      <c r="B134" s="26" t="s">
        <v>61</v>
      </c>
      <c r="C134" s="25">
        <v>0</v>
      </c>
      <c r="D134" s="2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</row>
    <row r="135" spans="2:14" ht="12.75">
      <c r="B135" s="26" t="s">
        <v>21</v>
      </c>
      <c r="C135" s="25">
        <v>0</v>
      </c>
      <c r="D135" s="2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</row>
    <row r="136" spans="2:14" ht="12.75">
      <c r="B136" s="26" t="s">
        <v>62</v>
      </c>
      <c r="C136" s="25">
        <v>0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</row>
    <row r="137" spans="2:14" ht="12.75">
      <c r="B137" s="26" t="s">
        <v>22</v>
      </c>
      <c r="C137" s="25">
        <v>0</v>
      </c>
      <c r="D137" s="25">
        <v>0</v>
      </c>
      <c r="E137" s="25">
        <v>0</v>
      </c>
      <c r="F137" s="25">
        <v>16.56</v>
      </c>
      <c r="G137" s="25">
        <v>8.28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</row>
    <row r="138" spans="2:14" ht="12.75">
      <c r="B138" s="26" t="s">
        <v>55</v>
      </c>
      <c r="C138" s="25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</row>
    <row r="139" spans="2:14" ht="12.75">
      <c r="B139" s="26" t="s">
        <v>23</v>
      </c>
      <c r="C139" s="25">
        <v>111501.15</v>
      </c>
      <c r="D139" s="25">
        <v>111501.15</v>
      </c>
      <c r="E139" s="25">
        <v>111501.15</v>
      </c>
      <c r="F139" s="25">
        <v>111501.15</v>
      </c>
      <c r="G139" s="25">
        <v>153986.06</v>
      </c>
      <c r="H139" s="25">
        <v>119272.78</v>
      </c>
      <c r="I139" s="25">
        <v>119272.78</v>
      </c>
      <c r="J139" s="25">
        <v>119272.78</v>
      </c>
      <c r="K139" s="25">
        <v>119275.74</v>
      </c>
      <c r="L139" s="25">
        <v>119272.78</v>
      </c>
      <c r="M139" s="25">
        <v>119272.78</v>
      </c>
      <c r="N139" s="25">
        <v>119272.78</v>
      </c>
    </row>
    <row r="140" spans="2:14" ht="12.75">
      <c r="B140" s="26" t="s">
        <v>24</v>
      </c>
      <c r="C140" s="25">
        <v>100372.37</v>
      </c>
      <c r="D140" s="25">
        <v>27227.88</v>
      </c>
      <c r="E140" s="25">
        <v>27227.88</v>
      </c>
      <c r="F140" s="25">
        <v>27227.88</v>
      </c>
      <c r="G140" s="25">
        <v>27227.88</v>
      </c>
      <c r="H140" s="25">
        <v>27227.88</v>
      </c>
      <c r="I140" s="25">
        <v>117521.1</v>
      </c>
      <c r="J140" s="25">
        <v>117521.1</v>
      </c>
      <c r="K140" s="25">
        <v>117521.1</v>
      </c>
      <c r="L140" s="25">
        <v>117521.1</v>
      </c>
      <c r="M140" s="25">
        <v>117521.1</v>
      </c>
      <c r="N140" s="25">
        <v>117521.1</v>
      </c>
    </row>
    <row r="141" spans="2:14" ht="12.75">
      <c r="B141" s="26" t="s">
        <v>25</v>
      </c>
      <c r="C141" s="25">
        <v>0</v>
      </c>
      <c r="D141" s="2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12.24</v>
      </c>
      <c r="L141" s="25">
        <v>0</v>
      </c>
      <c r="M141" s="25">
        <v>0</v>
      </c>
      <c r="N141" s="25">
        <v>4</v>
      </c>
    </row>
    <row r="142" spans="2:14" ht="12.75">
      <c r="B142" s="26" t="s">
        <v>26</v>
      </c>
      <c r="C142" s="25">
        <v>0</v>
      </c>
      <c r="D142" s="25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</row>
    <row r="143" spans="2:14" ht="12.75">
      <c r="B143" s="26" t="s">
        <v>27</v>
      </c>
      <c r="C143" s="25">
        <v>332446.47</v>
      </c>
      <c r="D143" s="25">
        <v>194451.97</v>
      </c>
      <c r="E143" s="25">
        <v>219426.94</v>
      </c>
      <c r="F143" s="25">
        <v>167459.19</v>
      </c>
      <c r="G143" s="25">
        <v>192739.18</v>
      </c>
      <c r="H143" s="25">
        <v>170599.7</v>
      </c>
      <c r="I143" s="25">
        <v>198581.55</v>
      </c>
      <c r="J143" s="25">
        <v>211667.93</v>
      </c>
      <c r="K143" s="25">
        <v>205115.87</v>
      </c>
      <c r="L143" s="25">
        <v>165037.86</v>
      </c>
      <c r="M143" s="25">
        <v>134296.69</v>
      </c>
      <c r="N143" s="25">
        <v>144330.01</v>
      </c>
    </row>
    <row r="144" spans="2:14" ht="12.75">
      <c r="B144" s="26" t="s">
        <v>65</v>
      </c>
      <c r="C144" s="25">
        <v>109707.34</v>
      </c>
      <c r="D144" s="25">
        <v>64169.15</v>
      </c>
      <c r="E144" s="25">
        <v>72410.89</v>
      </c>
      <c r="F144" s="25">
        <v>55261.53</v>
      </c>
      <c r="G144" s="25">
        <v>63603.93</v>
      </c>
      <c r="H144" s="25">
        <v>56297.9</v>
      </c>
      <c r="I144" s="25">
        <v>65531.91</v>
      </c>
      <c r="J144" s="25">
        <v>69850.42</v>
      </c>
      <c r="K144" s="25">
        <v>67688.24</v>
      </c>
      <c r="L144" s="25">
        <v>54462.49</v>
      </c>
      <c r="M144" s="25">
        <v>44317.91</v>
      </c>
      <c r="N144" s="25">
        <v>47628.9</v>
      </c>
    </row>
    <row r="145" spans="2:14" ht="12.75">
      <c r="B145" s="26" t="s">
        <v>59</v>
      </c>
      <c r="C145" s="25">
        <v>466485.44</v>
      </c>
      <c r="D145" s="25">
        <v>419979.36</v>
      </c>
      <c r="E145" s="25">
        <v>430385.25</v>
      </c>
      <c r="F145" s="25">
        <v>422319.77</v>
      </c>
      <c r="G145" s="25">
        <v>371876.22</v>
      </c>
      <c r="H145" s="25">
        <v>359012.35</v>
      </c>
      <c r="I145" s="25">
        <v>155333.03</v>
      </c>
      <c r="J145" s="25">
        <v>90043.99</v>
      </c>
      <c r="K145" s="25">
        <v>104380.23</v>
      </c>
      <c r="L145" s="25">
        <v>137492.12</v>
      </c>
      <c r="M145" s="25">
        <v>158884.28</v>
      </c>
      <c r="N145" s="25">
        <v>155408.34</v>
      </c>
    </row>
    <row r="146" spans="2:14" ht="12.75">
      <c r="B146" s="26" t="s">
        <v>28</v>
      </c>
      <c r="C146" s="25">
        <v>1072.52</v>
      </c>
      <c r="D146" s="25">
        <v>259.06</v>
      </c>
      <c r="E146" s="25">
        <v>1317.55</v>
      </c>
      <c r="F146" s="25">
        <v>1599.75</v>
      </c>
      <c r="G146" s="25">
        <v>1513.45</v>
      </c>
      <c r="H146" s="25">
        <v>1238.19</v>
      </c>
      <c r="I146" s="25">
        <v>377.9</v>
      </c>
      <c r="J146" s="25">
        <v>1117.24</v>
      </c>
      <c r="K146" s="25">
        <v>2710.73</v>
      </c>
      <c r="L146" s="25">
        <v>422.63</v>
      </c>
      <c r="M146" s="25">
        <v>1760.17</v>
      </c>
      <c r="N146" s="25">
        <v>0</v>
      </c>
    </row>
    <row r="147" spans="2:14" ht="12.75">
      <c r="B147" s="26" t="s">
        <v>56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</row>
    <row r="148" spans="2:14" ht="12.75">
      <c r="B148" s="26" t="s">
        <v>29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</row>
    <row r="149" spans="2:14" ht="12.75">
      <c r="B149" s="26" t="s">
        <v>30</v>
      </c>
      <c r="C149" s="25">
        <v>1254.29</v>
      </c>
      <c r="D149" s="25">
        <v>1254.04</v>
      </c>
      <c r="E149" s="25">
        <v>1228.61</v>
      </c>
      <c r="F149" s="25">
        <v>1228.6</v>
      </c>
      <c r="G149" s="25">
        <v>978.98</v>
      </c>
      <c r="H149" s="25">
        <v>978.98</v>
      </c>
      <c r="I149" s="25">
        <v>978.98</v>
      </c>
      <c r="J149" s="25">
        <v>978.98</v>
      </c>
      <c r="K149" s="25">
        <v>1013.29</v>
      </c>
      <c r="L149" s="25">
        <v>1003.54</v>
      </c>
      <c r="M149" s="25">
        <v>1006.01</v>
      </c>
      <c r="N149" s="25">
        <v>504.37</v>
      </c>
    </row>
    <row r="150" spans="2:14" ht="12.75">
      <c r="B150" s="26" t="s">
        <v>63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</row>
    <row r="151" spans="2:14" ht="12.75">
      <c r="B151" s="26" t="s">
        <v>31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</row>
    <row r="152" spans="2:14" ht="12.75">
      <c r="B152" s="26" t="s">
        <v>44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</row>
    <row r="153" spans="2:14" ht="12.75">
      <c r="B153" s="26" t="s">
        <v>32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</row>
    <row r="154" spans="2:14" ht="12.75">
      <c r="B154" s="25" t="s">
        <v>33</v>
      </c>
      <c r="C154" s="25">
        <f>SUM(C107:C153)</f>
        <v>1132168.74</v>
      </c>
      <c r="D154" s="25">
        <f aca="true" t="shared" si="50" ref="D154:N154">SUM(D107:D153)</f>
        <v>826762.78</v>
      </c>
      <c r="E154" s="25">
        <f t="shared" si="50"/>
        <v>872536.68</v>
      </c>
      <c r="F154" s="25">
        <f t="shared" si="50"/>
        <v>794846.82</v>
      </c>
      <c r="G154" s="25">
        <f t="shared" si="50"/>
        <v>831907.5599999998</v>
      </c>
      <c r="H154" s="25">
        <f t="shared" si="50"/>
        <v>745481.74</v>
      </c>
      <c r="I154" s="25">
        <f t="shared" si="50"/>
        <v>665871.5700000001</v>
      </c>
      <c r="J154" s="25">
        <f t="shared" si="50"/>
        <v>632877.72</v>
      </c>
      <c r="K154" s="25">
        <f t="shared" si="50"/>
        <v>624632.05</v>
      </c>
      <c r="L154" s="25">
        <f t="shared" si="50"/>
        <v>614370.01</v>
      </c>
      <c r="M154" s="25">
        <f t="shared" si="50"/>
        <v>605414.8400000001</v>
      </c>
      <c r="N154" s="25">
        <f t="shared" si="50"/>
        <v>634070.23</v>
      </c>
    </row>
    <row r="155" spans="2:14" ht="12.75">
      <c r="B155" s="32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</row>
    <row r="156" spans="2:14" ht="12.75">
      <c r="B156" s="34" t="s">
        <v>77</v>
      </c>
      <c r="C156" s="14">
        <v>40909</v>
      </c>
      <c r="D156" s="14">
        <v>40940</v>
      </c>
      <c r="E156" s="14">
        <v>40969</v>
      </c>
      <c r="F156" s="14">
        <v>41000</v>
      </c>
      <c r="G156" s="14">
        <v>41030</v>
      </c>
      <c r="H156" s="14">
        <v>41061</v>
      </c>
      <c r="I156" s="14">
        <v>41091</v>
      </c>
      <c r="J156" s="14">
        <v>41122</v>
      </c>
      <c r="K156" s="14">
        <v>41153</v>
      </c>
      <c r="L156" s="14">
        <v>41183</v>
      </c>
      <c r="M156" s="14">
        <v>41214</v>
      </c>
      <c r="N156" s="14">
        <v>41244</v>
      </c>
    </row>
    <row r="157" spans="2:14" ht="12.75">
      <c r="B157" s="25" t="s">
        <v>1</v>
      </c>
      <c r="C157" s="25">
        <v>252.93</v>
      </c>
      <c r="D157" s="25">
        <v>468.87</v>
      </c>
      <c r="E157" s="25">
        <v>882.3</v>
      </c>
      <c r="F157" s="25">
        <v>18.69</v>
      </c>
      <c r="G157" s="25">
        <v>0</v>
      </c>
      <c r="H157" s="25">
        <v>661.27</v>
      </c>
      <c r="I157" s="25">
        <v>1453.69</v>
      </c>
      <c r="J157" s="25">
        <v>87.99</v>
      </c>
      <c r="K157" s="25">
        <v>279.96</v>
      </c>
      <c r="L157" s="25">
        <v>340.91</v>
      </c>
      <c r="M157" s="25">
        <v>1272.68</v>
      </c>
      <c r="N157" s="25">
        <v>0</v>
      </c>
    </row>
    <row r="158" spans="2:14" ht="12.75">
      <c r="B158" s="26" t="s">
        <v>2</v>
      </c>
      <c r="C158" s="25">
        <v>48991.75</v>
      </c>
      <c r="D158" s="25">
        <v>35719.22</v>
      </c>
      <c r="E158" s="25">
        <v>32589.32</v>
      </c>
      <c r="F158" s="25">
        <v>32040.1</v>
      </c>
      <c r="G158" s="25">
        <v>30018.9</v>
      </c>
      <c r="H158" s="25">
        <v>28064.94</v>
      </c>
      <c r="I158" s="25">
        <v>28717.83</v>
      </c>
      <c r="J158" s="25">
        <v>32849.14</v>
      </c>
      <c r="K158" s="25">
        <v>36035.92</v>
      </c>
      <c r="L158" s="25">
        <v>35373.51</v>
      </c>
      <c r="M158" s="25">
        <v>30374.4</v>
      </c>
      <c r="N158" s="25">
        <v>32175.96</v>
      </c>
    </row>
    <row r="159" spans="2:14" ht="12.75">
      <c r="B159" s="26" t="s">
        <v>3</v>
      </c>
      <c r="C159" s="25">
        <v>64886.4</v>
      </c>
      <c r="D159" s="25">
        <v>64886.4</v>
      </c>
      <c r="E159" s="25">
        <v>64886.4</v>
      </c>
      <c r="F159" s="25">
        <v>64886.4</v>
      </c>
      <c r="G159" s="25">
        <v>64886.4</v>
      </c>
      <c r="H159" s="25">
        <v>64886.4</v>
      </c>
      <c r="I159" s="25">
        <v>69089.4</v>
      </c>
      <c r="J159" s="25">
        <v>69089.4</v>
      </c>
      <c r="K159" s="25">
        <v>69089.4</v>
      </c>
      <c r="L159" s="25">
        <v>69089.4</v>
      </c>
      <c r="M159" s="25">
        <v>69089.4</v>
      </c>
      <c r="N159" s="25">
        <v>69089.4</v>
      </c>
    </row>
    <row r="160" spans="2:14" ht="12.75">
      <c r="B160" s="26" t="s">
        <v>60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  <c r="M160" s="25">
        <v>0</v>
      </c>
      <c r="N160" s="25">
        <v>0</v>
      </c>
    </row>
    <row r="161" spans="2:14" ht="12.75">
      <c r="B161" s="26" t="s">
        <v>4</v>
      </c>
      <c r="C161" s="25">
        <v>28758.18</v>
      </c>
      <c r="D161" s="25">
        <v>29157.79</v>
      </c>
      <c r="E161" s="25">
        <v>34473.05</v>
      </c>
      <c r="F161" s="25">
        <v>29336.46</v>
      </c>
      <c r="G161" s="25">
        <v>33455.22</v>
      </c>
      <c r="H161" s="25">
        <v>27994.56</v>
      </c>
      <c r="I161" s="25">
        <v>29740.7</v>
      </c>
      <c r="J161" s="25">
        <v>31800.74</v>
      </c>
      <c r="K161" s="25">
        <v>31177.99</v>
      </c>
      <c r="L161" s="25">
        <v>31128.44</v>
      </c>
      <c r="M161" s="25">
        <v>29651.07</v>
      </c>
      <c r="N161" s="25">
        <v>29940.48</v>
      </c>
    </row>
    <row r="162" spans="2:14" ht="12.75">
      <c r="B162" s="26" t="s">
        <v>7</v>
      </c>
      <c r="C162" s="25">
        <v>0</v>
      </c>
      <c r="D162" s="25">
        <v>339</v>
      </c>
      <c r="E162" s="25">
        <v>0</v>
      </c>
      <c r="F162" s="25">
        <v>427.2</v>
      </c>
      <c r="G162" s="25">
        <v>408.4</v>
      </c>
      <c r="H162" s="25">
        <v>40.4</v>
      </c>
      <c r="I162" s="25">
        <v>12958.02</v>
      </c>
      <c r="J162" s="25">
        <v>431.75</v>
      </c>
      <c r="K162" s="25">
        <v>2960.51</v>
      </c>
      <c r="L162" s="25">
        <v>0</v>
      </c>
      <c r="M162" s="25">
        <v>3626</v>
      </c>
      <c r="N162" s="25">
        <v>0</v>
      </c>
    </row>
    <row r="163" spans="2:14" ht="12.75">
      <c r="B163" s="26" t="s">
        <v>43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</row>
    <row r="164" spans="2:14" ht="12.75">
      <c r="B164" s="26" t="s">
        <v>42</v>
      </c>
      <c r="C164" s="25">
        <v>87750</v>
      </c>
      <c r="D164" s="25">
        <v>98245.5</v>
      </c>
      <c r="E164" s="25">
        <v>110273</v>
      </c>
      <c r="F164" s="25">
        <v>120261.26</v>
      </c>
      <c r="G164" s="25">
        <v>116865</v>
      </c>
      <c r="H164" s="25">
        <v>104335</v>
      </c>
      <c r="I164" s="25">
        <v>93894</v>
      </c>
      <c r="J164" s="25">
        <v>90875</v>
      </c>
      <c r="K164" s="25">
        <v>12373</v>
      </c>
      <c r="L164" s="25">
        <v>41708</v>
      </c>
      <c r="M164" s="25">
        <v>11998</v>
      </c>
      <c r="N164" s="25">
        <v>11521</v>
      </c>
    </row>
    <row r="165" spans="2:14" ht="12.75">
      <c r="B165" s="26" t="s">
        <v>57</v>
      </c>
      <c r="C165" s="25">
        <v>10912.49</v>
      </c>
      <c r="D165" s="25">
        <v>736.57</v>
      </c>
      <c r="E165" s="25">
        <v>7807.05</v>
      </c>
      <c r="F165" s="25">
        <v>0</v>
      </c>
      <c r="G165" s="25">
        <v>9059</v>
      </c>
      <c r="H165" s="25">
        <v>6952.25</v>
      </c>
      <c r="I165" s="25">
        <v>7510.34</v>
      </c>
      <c r="J165" s="25">
        <v>11126.85</v>
      </c>
      <c r="K165" s="25">
        <v>17472.59</v>
      </c>
      <c r="L165" s="25">
        <v>6969.07</v>
      </c>
      <c r="M165" s="25">
        <v>158.93</v>
      </c>
      <c r="N165" s="25">
        <v>23507.6</v>
      </c>
    </row>
    <row r="166" spans="2:14" ht="12.75">
      <c r="B166" s="26" t="s">
        <v>5</v>
      </c>
      <c r="C166" s="25">
        <v>11598.39</v>
      </c>
      <c r="D166" s="25">
        <v>13216.98</v>
      </c>
      <c r="E166" s="25">
        <v>12976.1</v>
      </c>
      <c r="F166" s="25">
        <v>10403.94</v>
      </c>
      <c r="G166" s="25">
        <v>6029.71</v>
      </c>
      <c r="H166" s="25">
        <v>12258.43</v>
      </c>
      <c r="I166" s="25">
        <v>12997.73</v>
      </c>
      <c r="J166" s="25">
        <v>14231.87</v>
      </c>
      <c r="K166" s="25">
        <v>14959.78</v>
      </c>
      <c r="L166" s="25">
        <v>14049.64</v>
      </c>
      <c r="M166" s="25">
        <v>14602.65</v>
      </c>
      <c r="N166" s="25">
        <v>963.72</v>
      </c>
    </row>
    <row r="167" spans="2:14" ht="12.75">
      <c r="B167" s="26" t="s">
        <v>6</v>
      </c>
      <c r="C167" s="25">
        <v>37872.61</v>
      </c>
      <c r="D167" s="25">
        <v>382364.85</v>
      </c>
      <c r="E167" s="25">
        <v>24635.15</v>
      </c>
      <c r="F167" s="25">
        <v>23087.53</v>
      </c>
      <c r="G167" s="25">
        <v>43213.7</v>
      </c>
      <c r="H167" s="25">
        <v>78056.32</v>
      </c>
      <c r="I167" s="25">
        <v>64013.36</v>
      </c>
      <c r="J167" s="25">
        <v>118844.4</v>
      </c>
      <c r="K167" s="25">
        <v>21077.47</v>
      </c>
      <c r="L167" s="25">
        <v>39369.43</v>
      </c>
      <c r="M167" s="25">
        <v>44342.77</v>
      </c>
      <c r="N167" s="25">
        <v>938301.6</v>
      </c>
    </row>
    <row r="168" spans="2:14" ht="12.75">
      <c r="B168" s="26" t="s">
        <v>8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</row>
    <row r="169" spans="2:14" ht="12.75">
      <c r="B169" s="26" t="s">
        <v>9</v>
      </c>
      <c r="C169" s="25">
        <v>945.18</v>
      </c>
      <c r="D169" s="25">
        <v>765.35</v>
      </c>
      <c r="E169" s="25">
        <v>568.75</v>
      </c>
      <c r="F169" s="25">
        <v>398.94</v>
      </c>
      <c r="G169" s="25">
        <v>507.02</v>
      </c>
      <c r="H169" s="25">
        <v>444.53</v>
      </c>
      <c r="I169" s="25">
        <v>520</v>
      </c>
      <c r="J169" s="25">
        <v>228.67</v>
      </c>
      <c r="K169" s="25">
        <v>497.3</v>
      </c>
      <c r="L169" s="25">
        <v>803.19</v>
      </c>
      <c r="M169" s="25">
        <v>576.79</v>
      </c>
      <c r="N169" s="25">
        <v>9.21</v>
      </c>
    </row>
    <row r="170" spans="2:14" ht="12.75">
      <c r="B170" s="26" t="s">
        <v>10</v>
      </c>
      <c r="C170" s="25">
        <v>36428.89</v>
      </c>
      <c r="D170" s="25">
        <v>9273.17</v>
      </c>
      <c r="E170" s="25">
        <v>528</v>
      </c>
      <c r="F170" s="25">
        <v>5387.16</v>
      </c>
      <c r="G170" s="25">
        <v>8897.93</v>
      </c>
      <c r="H170" s="25">
        <v>34963.05</v>
      </c>
      <c r="I170" s="25">
        <v>7442.22</v>
      </c>
      <c r="J170" s="25">
        <v>1982.43</v>
      </c>
      <c r="K170" s="25">
        <v>2191.97</v>
      </c>
      <c r="L170" s="25">
        <v>1203.24</v>
      </c>
      <c r="M170" s="25">
        <v>634.93</v>
      </c>
      <c r="N170" s="25">
        <v>257296.44</v>
      </c>
    </row>
    <row r="171" spans="2:14" ht="12.75">
      <c r="B171" s="26" t="s">
        <v>11</v>
      </c>
      <c r="C171" s="25">
        <v>50733.63</v>
      </c>
      <c r="D171" s="25">
        <v>33980.66</v>
      </c>
      <c r="E171" s="25">
        <v>42487.27</v>
      </c>
      <c r="F171" s="25">
        <v>46520.14</v>
      </c>
      <c r="G171" s="25">
        <v>37509.41</v>
      </c>
      <c r="H171" s="25">
        <v>45157.33</v>
      </c>
      <c r="I171" s="25">
        <v>39109.13</v>
      </c>
      <c r="J171" s="25">
        <v>44123.27</v>
      </c>
      <c r="K171" s="25">
        <v>40521.95</v>
      </c>
      <c r="L171" s="25">
        <v>34113.22</v>
      </c>
      <c r="M171" s="25">
        <v>30641.23</v>
      </c>
      <c r="N171" s="25">
        <v>47674.21</v>
      </c>
    </row>
    <row r="172" spans="2:14" ht="12.75">
      <c r="B172" s="26" t="s">
        <v>54</v>
      </c>
      <c r="C172" s="25">
        <v>0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</row>
    <row r="173" spans="2:14" ht="12.75">
      <c r="B173" s="26" t="s">
        <v>12</v>
      </c>
      <c r="C173" s="25">
        <v>0</v>
      </c>
      <c r="D173" s="25">
        <v>331.21</v>
      </c>
      <c r="E173" s="25">
        <v>1308.29</v>
      </c>
      <c r="F173" s="25">
        <v>6409.55</v>
      </c>
      <c r="G173" s="25">
        <v>132.73</v>
      </c>
      <c r="H173" s="25">
        <v>1424.32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</row>
    <row r="174" spans="2:14" ht="12.75">
      <c r="B174" s="26" t="s">
        <v>13</v>
      </c>
      <c r="C174" s="25">
        <v>30884.36</v>
      </c>
      <c r="D174" s="25">
        <v>3424.49</v>
      </c>
      <c r="E174" s="25">
        <v>13365.94</v>
      </c>
      <c r="F174" s="25">
        <v>3123.02</v>
      </c>
      <c r="G174" s="25">
        <v>2620.04</v>
      </c>
      <c r="H174" s="25">
        <v>1854.22</v>
      </c>
      <c r="I174" s="25">
        <v>6265.12</v>
      </c>
      <c r="J174" s="25">
        <v>20828.99</v>
      </c>
      <c r="K174" s="25">
        <v>5762.98</v>
      </c>
      <c r="L174" s="25">
        <v>7303.44</v>
      </c>
      <c r="M174" s="25">
        <v>3996.77</v>
      </c>
      <c r="N174" s="25">
        <v>1693.03</v>
      </c>
    </row>
    <row r="175" spans="2:14" ht="12.75">
      <c r="B175" s="26" t="s">
        <v>14</v>
      </c>
      <c r="C175" s="25">
        <v>929.15</v>
      </c>
      <c r="D175" s="25">
        <v>3561.23</v>
      </c>
      <c r="E175" s="25">
        <v>5131.87</v>
      </c>
      <c r="F175" s="25">
        <v>3172.65</v>
      </c>
      <c r="G175" s="25">
        <v>2315.2</v>
      </c>
      <c r="H175" s="25">
        <v>1023.99</v>
      </c>
      <c r="I175" s="25">
        <v>14023.61</v>
      </c>
      <c r="J175" s="25">
        <v>1471.76</v>
      </c>
      <c r="K175" s="25">
        <v>1875.84</v>
      </c>
      <c r="L175" s="25">
        <v>65621.45</v>
      </c>
      <c r="M175" s="25">
        <v>2235.19</v>
      </c>
      <c r="N175" s="25">
        <v>1126.12</v>
      </c>
    </row>
    <row r="176" spans="2:14" ht="12.75">
      <c r="B176" s="26" t="s">
        <v>15</v>
      </c>
      <c r="C176" s="25">
        <v>37.91</v>
      </c>
      <c r="D176" s="25">
        <v>80.19</v>
      </c>
      <c r="E176" s="25">
        <v>42.28</v>
      </c>
      <c r="F176" s="25">
        <v>0</v>
      </c>
      <c r="G176" s="25">
        <v>0</v>
      </c>
      <c r="H176" s="25">
        <v>62.5</v>
      </c>
      <c r="I176" s="25">
        <v>1137.48</v>
      </c>
      <c r="J176" s="25">
        <v>713.87</v>
      </c>
      <c r="K176" s="25">
        <v>88.75</v>
      </c>
      <c r="L176" s="25">
        <v>134.48</v>
      </c>
      <c r="M176" s="25">
        <v>336.07</v>
      </c>
      <c r="N176" s="25">
        <v>449.74</v>
      </c>
    </row>
    <row r="177" spans="2:14" ht="12.75">
      <c r="B177" s="26" t="s">
        <v>16</v>
      </c>
      <c r="C177" s="25">
        <v>150.02</v>
      </c>
      <c r="D177" s="25">
        <v>0</v>
      </c>
      <c r="E177" s="25">
        <v>7926.34</v>
      </c>
      <c r="F177" s="25">
        <v>152.57</v>
      </c>
      <c r="G177" s="25">
        <v>596.9</v>
      </c>
      <c r="H177" s="25">
        <v>595</v>
      </c>
      <c r="I177" s="25">
        <v>178.31</v>
      </c>
      <c r="J177" s="25">
        <v>0</v>
      </c>
      <c r="K177" s="25">
        <v>11.84</v>
      </c>
      <c r="L177" s="25">
        <v>37.8</v>
      </c>
      <c r="M177" s="25">
        <v>0</v>
      </c>
      <c r="N177" s="25">
        <v>0</v>
      </c>
    </row>
    <row r="178" spans="2:14" ht="12.75">
      <c r="B178" s="26" t="s">
        <v>17</v>
      </c>
      <c r="C178" s="25">
        <v>1563.35</v>
      </c>
      <c r="D178" s="25">
        <v>3858.73</v>
      </c>
      <c r="E178" s="25">
        <v>6224.91</v>
      </c>
      <c r="F178" s="25">
        <v>6565.17</v>
      </c>
      <c r="G178" s="25">
        <v>4332.3</v>
      </c>
      <c r="H178" s="25">
        <v>9691.33</v>
      </c>
      <c r="I178" s="25">
        <v>22399.93</v>
      </c>
      <c r="J178" s="25">
        <v>18248.07</v>
      </c>
      <c r="K178" s="25">
        <v>0</v>
      </c>
      <c r="L178" s="25">
        <v>8459.68</v>
      </c>
      <c r="M178" s="25">
        <v>4488.86</v>
      </c>
      <c r="N178" s="25">
        <v>0</v>
      </c>
    </row>
    <row r="179" spans="2:14" ht="12.75">
      <c r="B179" s="26" t="s">
        <v>18</v>
      </c>
      <c r="C179" s="25">
        <v>2454.42</v>
      </c>
      <c r="D179" s="25">
        <v>0</v>
      </c>
      <c r="E179" s="25">
        <v>0</v>
      </c>
      <c r="F179" s="25">
        <v>2479.91</v>
      </c>
      <c r="G179" s="25">
        <v>0</v>
      </c>
      <c r="H179" s="25">
        <v>1769.92</v>
      </c>
      <c r="I179" s="25">
        <v>0</v>
      </c>
      <c r="J179" s="25">
        <v>0</v>
      </c>
      <c r="K179" s="25">
        <v>0</v>
      </c>
      <c r="L179" s="25">
        <v>171.89</v>
      </c>
      <c r="M179" s="25">
        <v>0</v>
      </c>
      <c r="N179" s="25">
        <v>0</v>
      </c>
    </row>
    <row r="180" spans="2:14" ht="12.75">
      <c r="B180" s="26" t="s">
        <v>58</v>
      </c>
      <c r="C180" s="25">
        <v>1525</v>
      </c>
      <c r="D180" s="25">
        <v>0</v>
      </c>
      <c r="E180" s="25">
        <v>0</v>
      </c>
      <c r="F180" s="25">
        <v>13492.63</v>
      </c>
      <c r="G180" s="25">
        <v>26.4</v>
      </c>
      <c r="H180" s="25">
        <v>0</v>
      </c>
      <c r="I180" s="25">
        <v>0</v>
      </c>
      <c r="J180" s="25">
        <v>0</v>
      </c>
      <c r="K180" s="25">
        <v>18195.76</v>
      </c>
      <c r="L180" s="25">
        <v>0</v>
      </c>
      <c r="M180" s="25">
        <v>0</v>
      </c>
      <c r="N180" s="25">
        <v>0</v>
      </c>
    </row>
    <row r="181" spans="2:14" ht="12.75">
      <c r="B181" s="26" t="s">
        <v>19</v>
      </c>
      <c r="C181" s="25">
        <v>56393.15</v>
      </c>
      <c r="D181" s="25">
        <v>9676.71</v>
      </c>
      <c r="E181" s="25">
        <v>7159.23</v>
      </c>
      <c r="F181" s="25">
        <v>19285.94</v>
      </c>
      <c r="G181" s="25">
        <v>38570.6</v>
      </c>
      <c r="H181" s="25">
        <v>121.74</v>
      </c>
      <c r="I181" s="25">
        <v>1081.9</v>
      </c>
      <c r="J181" s="25">
        <v>7840.68</v>
      </c>
      <c r="K181" s="25">
        <v>437.82</v>
      </c>
      <c r="L181" s="25">
        <v>23886.04</v>
      </c>
      <c r="M181" s="25">
        <v>3984.22</v>
      </c>
      <c r="N181" s="25">
        <v>274682.59</v>
      </c>
    </row>
    <row r="182" spans="2:14" ht="12.75">
      <c r="B182" s="26" t="s">
        <v>53</v>
      </c>
      <c r="C182" s="25">
        <v>0</v>
      </c>
      <c r="D182" s="25">
        <v>8473.76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</row>
    <row r="183" spans="2:14" ht="12.75">
      <c r="B183" s="26" t="s">
        <v>20</v>
      </c>
      <c r="C183" s="25">
        <v>50535.5</v>
      </c>
      <c r="D183" s="25">
        <v>61266.26</v>
      </c>
      <c r="E183" s="25">
        <v>33216.39</v>
      </c>
      <c r="F183" s="25">
        <v>67861.54</v>
      </c>
      <c r="G183" s="25">
        <v>184566.21</v>
      </c>
      <c r="H183" s="25">
        <v>145304.19</v>
      </c>
      <c r="I183" s="25">
        <v>86879.03</v>
      </c>
      <c r="J183" s="25">
        <v>186728.59</v>
      </c>
      <c r="K183" s="25">
        <v>243172.49</v>
      </c>
      <c r="L183" s="25">
        <v>190500.77</v>
      </c>
      <c r="M183" s="25">
        <v>56865.03</v>
      </c>
      <c r="N183" s="25">
        <v>933526.11</v>
      </c>
    </row>
    <row r="184" spans="2:14" ht="12.75">
      <c r="B184" s="26" t="s">
        <v>61</v>
      </c>
      <c r="C184" s="25">
        <v>0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</row>
    <row r="185" spans="2:14" ht="12.75">
      <c r="B185" s="26" t="s">
        <v>21</v>
      </c>
      <c r="C185" s="25">
        <v>0</v>
      </c>
      <c r="D185" s="2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24004.46</v>
      </c>
      <c r="L185" s="25">
        <v>0</v>
      </c>
      <c r="M185" s="25">
        <v>0</v>
      </c>
      <c r="N185" s="25">
        <v>0</v>
      </c>
    </row>
    <row r="186" spans="2:14" ht="12.75">
      <c r="B186" s="26" t="s">
        <v>62</v>
      </c>
      <c r="C186" s="25">
        <v>0</v>
      </c>
      <c r="D186" s="25">
        <v>6454.02</v>
      </c>
      <c r="E186" s="25">
        <v>27451.9</v>
      </c>
      <c r="F186" s="25">
        <v>0</v>
      </c>
      <c r="G186" s="25">
        <v>35870.55</v>
      </c>
      <c r="H186" s="25">
        <v>0</v>
      </c>
      <c r="I186" s="25">
        <v>0</v>
      </c>
      <c r="J186" s="25">
        <v>105587.6</v>
      </c>
      <c r="K186" s="25">
        <v>38834.45</v>
      </c>
      <c r="L186" s="25">
        <v>146324.3</v>
      </c>
      <c r="M186" s="25">
        <v>13586.15</v>
      </c>
      <c r="N186" s="25">
        <v>0</v>
      </c>
    </row>
    <row r="187" spans="2:14" ht="12.75">
      <c r="B187" s="26" t="s">
        <v>22</v>
      </c>
      <c r="C187" s="25">
        <v>12198.7</v>
      </c>
      <c r="D187" s="25">
        <v>10009.1</v>
      </c>
      <c r="E187" s="25">
        <v>7661</v>
      </c>
      <c r="F187" s="25">
        <v>0</v>
      </c>
      <c r="G187" s="25">
        <v>1032.4</v>
      </c>
      <c r="H187" s="25">
        <v>46974.18</v>
      </c>
      <c r="I187" s="25">
        <v>0</v>
      </c>
      <c r="J187" s="25">
        <v>4820</v>
      </c>
      <c r="K187" s="25">
        <v>3.57</v>
      </c>
      <c r="L187" s="25">
        <v>28.15</v>
      </c>
      <c r="M187" s="25">
        <v>39.15</v>
      </c>
      <c r="N187" s="25">
        <v>0</v>
      </c>
    </row>
    <row r="188" spans="2:14" ht="12.75">
      <c r="B188" s="26" t="s">
        <v>55</v>
      </c>
      <c r="C188" s="25">
        <v>0</v>
      </c>
      <c r="D188" s="25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</row>
    <row r="189" spans="2:14" ht="12.75">
      <c r="B189" s="26" t="s">
        <v>23</v>
      </c>
      <c r="C189" s="25">
        <v>88163.7</v>
      </c>
      <c r="D189" s="25">
        <v>88163.7</v>
      </c>
      <c r="E189" s="25">
        <v>88163.7</v>
      </c>
      <c r="F189" s="25">
        <v>88163.7</v>
      </c>
      <c r="G189" s="25">
        <v>121756.4</v>
      </c>
      <c r="H189" s="25">
        <v>94308.74</v>
      </c>
      <c r="I189" s="25">
        <v>94308.74</v>
      </c>
      <c r="J189" s="25">
        <v>94308.74</v>
      </c>
      <c r="K189" s="25">
        <v>94308.74</v>
      </c>
      <c r="L189" s="25">
        <v>94308.74</v>
      </c>
      <c r="M189" s="25">
        <v>94308.74</v>
      </c>
      <c r="N189" s="25">
        <v>94308.74</v>
      </c>
    </row>
    <row r="190" spans="2:14" ht="12.75">
      <c r="B190" s="26" t="s">
        <v>24</v>
      </c>
      <c r="C190" s="25">
        <v>59042.56</v>
      </c>
      <c r="D190" s="25">
        <v>82867.9</v>
      </c>
      <c r="E190" s="25">
        <v>82867.9</v>
      </c>
      <c r="F190" s="25">
        <v>82867.9</v>
      </c>
      <c r="G190" s="25">
        <v>82867.9</v>
      </c>
      <c r="H190" s="25">
        <v>82867.9</v>
      </c>
      <c r="I190" s="25">
        <v>79750.05</v>
      </c>
      <c r="J190" s="25">
        <v>79747.31</v>
      </c>
      <c r="K190" s="25">
        <v>79747.31</v>
      </c>
      <c r="L190" s="25">
        <v>79747.31</v>
      </c>
      <c r="M190" s="25">
        <v>79747.31</v>
      </c>
      <c r="N190" s="25">
        <v>79747.31</v>
      </c>
    </row>
    <row r="191" spans="2:14" ht="12.75">
      <c r="B191" s="26" t="s">
        <v>25</v>
      </c>
      <c r="C191" s="25">
        <v>24.3</v>
      </c>
      <c r="D191" s="25">
        <v>7.71</v>
      </c>
      <c r="E191" s="25">
        <v>0</v>
      </c>
      <c r="F191" s="25">
        <v>0</v>
      </c>
      <c r="G191" s="25">
        <v>13.57</v>
      </c>
      <c r="H191" s="25">
        <v>0</v>
      </c>
      <c r="I191" s="25">
        <v>105.08</v>
      </c>
      <c r="J191" s="25">
        <v>15.59</v>
      </c>
      <c r="K191" s="25">
        <v>126.83</v>
      </c>
      <c r="L191" s="25">
        <v>39.89</v>
      </c>
      <c r="M191" s="25">
        <v>34.29</v>
      </c>
      <c r="N191" s="25">
        <v>560.05</v>
      </c>
    </row>
    <row r="192" spans="2:14" ht="12.75">
      <c r="B192" s="26" t="s">
        <v>26</v>
      </c>
      <c r="C192" s="25">
        <v>114</v>
      </c>
      <c r="D192" s="25">
        <v>146.32</v>
      </c>
      <c r="E192" s="25">
        <v>283.12</v>
      </c>
      <c r="F192" s="25">
        <v>8079</v>
      </c>
      <c r="G192" s="25">
        <v>114</v>
      </c>
      <c r="H192" s="25">
        <v>228</v>
      </c>
      <c r="I192" s="25">
        <v>55.11</v>
      </c>
      <c r="J192" s="25">
        <v>0</v>
      </c>
      <c r="K192" s="25">
        <v>0</v>
      </c>
      <c r="L192" s="25">
        <v>7432.8</v>
      </c>
      <c r="M192" s="25">
        <v>0</v>
      </c>
      <c r="N192" s="25">
        <v>0</v>
      </c>
    </row>
    <row r="193" spans="2:14" ht="12.75">
      <c r="B193" s="26" t="s">
        <v>27</v>
      </c>
      <c r="C193" s="25">
        <v>2468795.64</v>
      </c>
      <c r="D193" s="25">
        <v>2382977.34</v>
      </c>
      <c r="E193" s="25">
        <v>2328638.37</v>
      </c>
      <c r="F193" s="25">
        <v>2334662.07</v>
      </c>
      <c r="G193" s="25">
        <v>2323526.36</v>
      </c>
      <c r="H193" s="25">
        <v>2628755.92</v>
      </c>
      <c r="I193" s="25">
        <v>2653715.67</v>
      </c>
      <c r="J193" s="25">
        <v>2447657.4</v>
      </c>
      <c r="K193" s="25">
        <v>2506995.73</v>
      </c>
      <c r="L193" s="25">
        <v>2672218.68</v>
      </c>
      <c r="M193" s="25">
        <v>2629319.81</v>
      </c>
      <c r="N193" s="25">
        <v>2676108.9</v>
      </c>
    </row>
    <row r="194" spans="2:14" ht="12.75">
      <c r="B194" s="26" t="s">
        <v>65</v>
      </c>
      <c r="C194" s="25">
        <v>814702.56</v>
      </c>
      <c r="D194" s="25">
        <v>786382.52</v>
      </c>
      <c r="E194" s="25">
        <v>768450.66</v>
      </c>
      <c r="F194" s="25">
        <v>770438.48</v>
      </c>
      <c r="G194" s="25">
        <v>807505.66</v>
      </c>
      <c r="H194" s="25">
        <v>867489.45</v>
      </c>
      <c r="I194" s="25">
        <v>875726.17</v>
      </c>
      <c r="J194" s="25">
        <v>778648.16</v>
      </c>
      <c r="K194" s="25">
        <v>827308.59</v>
      </c>
      <c r="L194" s="25">
        <v>881832.16</v>
      </c>
      <c r="M194" s="25">
        <v>867675.54</v>
      </c>
      <c r="N194" s="25">
        <v>883115.94</v>
      </c>
    </row>
    <row r="195" spans="2:14" ht="12.75">
      <c r="B195" s="26" t="s">
        <v>59</v>
      </c>
      <c r="C195" s="25">
        <v>770102.68</v>
      </c>
      <c r="D195" s="25">
        <v>733657.5</v>
      </c>
      <c r="E195" s="25">
        <v>710516.8</v>
      </c>
      <c r="F195" s="25">
        <v>705403.54</v>
      </c>
      <c r="G195" s="25">
        <v>676643.56</v>
      </c>
      <c r="H195" s="25">
        <v>688870.3</v>
      </c>
      <c r="I195" s="25">
        <v>516037.43</v>
      </c>
      <c r="J195" s="25">
        <v>380238.76</v>
      </c>
      <c r="K195" s="25">
        <v>390747.48</v>
      </c>
      <c r="L195" s="25">
        <v>395249.63</v>
      </c>
      <c r="M195" s="25">
        <v>449942</v>
      </c>
      <c r="N195" s="25">
        <v>479459.82</v>
      </c>
    </row>
    <row r="196" spans="2:14" ht="12.75">
      <c r="B196" s="26" t="s">
        <v>28</v>
      </c>
      <c r="C196" s="25">
        <v>11414.24</v>
      </c>
      <c r="D196" s="25">
        <v>513.66</v>
      </c>
      <c r="E196" s="25">
        <v>265.05</v>
      </c>
      <c r="F196" s="25">
        <v>7347.76</v>
      </c>
      <c r="G196" s="25">
        <v>3150.28</v>
      </c>
      <c r="H196" s="25">
        <v>125.61</v>
      </c>
      <c r="I196" s="25">
        <v>190.16</v>
      </c>
      <c r="J196" s="25">
        <v>623.04</v>
      </c>
      <c r="K196" s="25">
        <v>78656.11</v>
      </c>
      <c r="L196" s="25">
        <v>2276.24</v>
      </c>
      <c r="M196" s="25">
        <v>102.47</v>
      </c>
      <c r="N196" s="25">
        <v>176229.59</v>
      </c>
    </row>
    <row r="197" spans="2:14" ht="12.75">
      <c r="B197" s="26" t="s">
        <v>56</v>
      </c>
      <c r="C197" s="25">
        <v>0</v>
      </c>
      <c r="D197" s="25">
        <v>2332.68</v>
      </c>
      <c r="E197" s="25">
        <v>1999.44</v>
      </c>
      <c r="F197" s="25">
        <v>3332.4</v>
      </c>
      <c r="G197" s="25">
        <v>1999.44</v>
      </c>
      <c r="H197" s="25">
        <v>0</v>
      </c>
      <c r="I197" s="25">
        <v>0</v>
      </c>
      <c r="J197" s="25">
        <v>3998.88</v>
      </c>
      <c r="K197" s="25">
        <v>0</v>
      </c>
      <c r="L197" s="25">
        <v>0</v>
      </c>
      <c r="M197" s="25">
        <v>0</v>
      </c>
      <c r="N197" s="25">
        <v>2220</v>
      </c>
    </row>
    <row r="198" spans="2:14" ht="12.75">
      <c r="B198" s="26" t="s">
        <v>29</v>
      </c>
      <c r="C198" s="25">
        <v>251547.09</v>
      </c>
      <c r="D198" s="25">
        <v>140815.78</v>
      </c>
      <c r="E198" s="25">
        <v>157403.42</v>
      </c>
      <c r="F198" s="25">
        <v>145263.05</v>
      </c>
      <c r="G198" s="25">
        <v>176904.29</v>
      </c>
      <c r="H198" s="25">
        <v>172549.59</v>
      </c>
      <c r="I198" s="25">
        <v>153968.02</v>
      </c>
      <c r="J198" s="25">
        <v>192329.04</v>
      </c>
      <c r="K198" s="25">
        <v>142632.96</v>
      </c>
      <c r="L198" s="25">
        <v>233426.64</v>
      </c>
      <c r="M198" s="25">
        <v>419119.62</v>
      </c>
      <c r="N198" s="25">
        <v>276980.84</v>
      </c>
    </row>
    <row r="199" spans="2:14" ht="12.75">
      <c r="B199" s="26" t="s">
        <v>30</v>
      </c>
      <c r="C199" s="25">
        <v>23917.42</v>
      </c>
      <c r="D199" s="25">
        <v>26150.69</v>
      </c>
      <c r="E199" s="25">
        <v>20402.83</v>
      </c>
      <c r="F199" s="25">
        <v>26417.43</v>
      </c>
      <c r="G199" s="25">
        <v>25233.8</v>
      </c>
      <c r="H199" s="25">
        <v>24735.12</v>
      </c>
      <c r="I199" s="25">
        <v>23726.27</v>
      </c>
      <c r="J199" s="25">
        <v>23629.51</v>
      </c>
      <c r="K199" s="25">
        <v>21794.72</v>
      </c>
      <c r="L199" s="25">
        <v>21698.4</v>
      </c>
      <c r="M199" s="25">
        <v>20951.64</v>
      </c>
      <c r="N199" s="25">
        <v>21659.14</v>
      </c>
    </row>
    <row r="200" spans="2:14" ht="12.75">
      <c r="B200" s="26" t="s">
        <v>63</v>
      </c>
      <c r="C200" s="25">
        <v>10104.8</v>
      </c>
      <c r="D200" s="25">
        <v>0</v>
      </c>
      <c r="E200" s="25">
        <v>25262</v>
      </c>
      <c r="F200" s="25">
        <v>50524</v>
      </c>
      <c r="G200" s="25">
        <v>25262</v>
      </c>
      <c r="H200" s="25">
        <v>25262</v>
      </c>
      <c r="I200" s="25">
        <v>40419.2</v>
      </c>
      <c r="J200" s="25">
        <v>25262</v>
      </c>
      <c r="K200" s="25">
        <v>25262</v>
      </c>
      <c r="L200" s="25">
        <v>25262</v>
      </c>
      <c r="M200" s="25">
        <v>25262</v>
      </c>
      <c r="N200" s="25">
        <v>25262</v>
      </c>
    </row>
    <row r="201" spans="2:14" ht="12.75">
      <c r="B201" s="26" t="s">
        <v>31</v>
      </c>
      <c r="C201" s="25">
        <v>0</v>
      </c>
      <c r="D201" s="2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</row>
    <row r="202" spans="2:14" ht="12.75">
      <c r="B202" s="26" t="s">
        <v>44</v>
      </c>
      <c r="C202" s="25">
        <v>3592.12</v>
      </c>
      <c r="D202" s="25">
        <v>3528.18</v>
      </c>
      <c r="E202" s="25">
        <v>8549.8</v>
      </c>
      <c r="F202" s="25">
        <v>6717.22</v>
      </c>
      <c r="G202" s="25">
        <v>7658.28</v>
      </c>
      <c r="H202" s="25">
        <v>5992.38</v>
      </c>
      <c r="I202" s="25">
        <v>5582.61</v>
      </c>
      <c r="J202" s="25">
        <v>10947.32</v>
      </c>
      <c r="K202" s="25">
        <v>6430.28</v>
      </c>
      <c r="L202" s="25">
        <v>8547.11</v>
      </c>
      <c r="M202" s="25">
        <v>5031.38</v>
      </c>
      <c r="N202" s="25">
        <v>43793.55</v>
      </c>
    </row>
    <row r="203" spans="2:14" ht="12.75">
      <c r="B203" s="26" t="s">
        <v>32</v>
      </c>
      <c r="C203" s="25">
        <v>19302.8</v>
      </c>
      <c r="D203" s="25">
        <v>3226.83</v>
      </c>
      <c r="E203" s="25">
        <v>25702.8</v>
      </c>
      <c r="F203" s="25">
        <v>10.45</v>
      </c>
      <c r="G203" s="25">
        <v>3220.12</v>
      </c>
      <c r="H203" s="25">
        <v>3941</v>
      </c>
      <c r="I203" s="25">
        <v>7592.37</v>
      </c>
      <c r="J203" s="25">
        <v>0</v>
      </c>
      <c r="K203" s="25">
        <v>3981.9</v>
      </c>
      <c r="L203" s="25">
        <v>13989.61</v>
      </c>
      <c r="M203" s="25">
        <v>4896.06</v>
      </c>
      <c r="N203" s="25">
        <v>0</v>
      </c>
    </row>
    <row r="204" spans="2:14" ht="12.75">
      <c r="B204" s="25" t="s">
        <v>33</v>
      </c>
      <c r="C204" s="25">
        <f>SUM(C157:C203)</f>
        <v>5056625.92</v>
      </c>
      <c r="D204" s="25">
        <f aca="true" t="shared" si="51" ref="D204:N204">SUM(D157:D203)</f>
        <v>5027060.869999999</v>
      </c>
      <c r="E204" s="25">
        <f t="shared" si="51"/>
        <v>4660100.43</v>
      </c>
      <c r="F204" s="25">
        <f t="shared" si="51"/>
        <v>4684537.8</v>
      </c>
      <c r="G204" s="25">
        <f t="shared" si="51"/>
        <v>4876769.680000002</v>
      </c>
      <c r="H204" s="25">
        <f t="shared" si="51"/>
        <v>5207761.88</v>
      </c>
      <c r="I204" s="25">
        <f t="shared" si="51"/>
        <v>4950588.68</v>
      </c>
      <c r="J204" s="25">
        <f t="shared" si="51"/>
        <v>4799316.82</v>
      </c>
      <c r="K204" s="25">
        <f t="shared" si="51"/>
        <v>4759018.45</v>
      </c>
      <c r="L204" s="25">
        <f t="shared" si="51"/>
        <v>5152645.260000001</v>
      </c>
      <c r="M204" s="25">
        <f t="shared" si="51"/>
        <v>4918891.149999999</v>
      </c>
      <c r="N204" s="25">
        <f t="shared" si="51"/>
        <v>7381403.09</v>
      </c>
    </row>
    <row r="205" spans="2:14" ht="12.75">
      <c r="B205" s="32"/>
      <c r="C205" s="33"/>
      <c r="D205" s="33"/>
      <c r="E205" s="33"/>
      <c r="F205" s="33"/>
      <c r="G205" s="33"/>
      <c r="H205" s="33"/>
      <c r="I205" s="33"/>
      <c r="J205" s="33"/>
      <c r="K205" s="35"/>
      <c r="L205" s="31"/>
      <c r="M205" s="31"/>
      <c r="N205" s="31"/>
    </row>
    <row r="206" spans="2:14" ht="12.75">
      <c r="B206" s="34" t="s">
        <v>68</v>
      </c>
      <c r="C206" s="14">
        <v>40909</v>
      </c>
      <c r="D206" s="14">
        <v>40940</v>
      </c>
      <c r="E206" s="14">
        <v>40969</v>
      </c>
      <c r="F206" s="14">
        <v>41000</v>
      </c>
      <c r="G206" s="14">
        <v>41030</v>
      </c>
      <c r="H206" s="14">
        <v>41061</v>
      </c>
      <c r="I206" s="14">
        <v>41091</v>
      </c>
      <c r="J206" s="14">
        <v>41122</v>
      </c>
      <c r="K206" s="14">
        <v>41153</v>
      </c>
      <c r="L206" s="14">
        <v>41183</v>
      </c>
      <c r="M206" s="14">
        <v>41214</v>
      </c>
      <c r="N206" s="14">
        <v>41244</v>
      </c>
    </row>
    <row r="207" spans="2:14" ht="12.75">
      <c r="B207" s="25" t="s">
        <v>1</v>
      </c>
      <c r="C207" s="25">
        <v>208.86</v>
      </c>
      <c r="D207" s="25">
        <v>59.59</v>
      </c>
      <c r="E207" s="25">
        <v>443.49</v>
      </c>
      <c r="F207" s="25">
        <v>1.09</v>
      </c>
      <c r="G207" s="25">
        <v>0</v>
      </c>
      <c r="H207" s="25">
        <v>52.35</v>
      </c>
      <c r="I207" s="25">
        <v>365.8</v>
      </c>
      <c r="J207" s="25">
        <v>84.68</v>
      </c>
      <c r="K207" s="25">
        <v>87.96</v>
      </c>
      <c r="L207" s="25">
        <v>450.88</v>
      </c>
      <c r="M207" s="25">
        <v>629.6</v>
      </c>
      <c r="N207" s="25">
        <v>0</v>
      </c>
    </row>
    <row r="208" spans="2:14" ht="12.75">
      <c r="B208" s="26" t="s">
        <v>2</v>
      </c>
      <c r="C208" s="25">
        <v>21339.66</v>
      </c>
      <c r="D208" s="25">
        <v>26807.03</v>
      </c>
      <c r="E208" s="25">
        <v>16039.38</v>
      </c>
      <c r="F208" s="25">
        <v>18878.67</v>
      </c>
      <c r="G208" s="25">
        <v>22942.66</v>
      </c>
      <c r="H208" s="25">
        <v>24667.97</v>
      </c>
      <c r="I208" s="25">
        <v>17177.31</v>
      </c>
      <c r="J208" s="25">
        <v>19611.71</v>
      </c>
      <c r="K208" s="25">
        <v>25799.97</v>
      </c>
      <c r="L208" s="25">
        <v>27007.01</v>
      </c>
      <c r="M208" s="25">
        <v>25259.49</v>
      </c>
      <c r="N208" s="25">
        <v>21811.14</v>
      </c>
    </row>
    <row r="209" spans="2:14" ht="12.75">
      <c r="B209" s="26" t="s">
        <v>3</v>
      </c>
      <c r="C209" s="25">
        <v>10409.5</v>
      </c>
      <c r="D209" s="25">
        <v>10409.5</v>
      </c>
      <c r="E209" s="25">
        <v>10409.5</v>
      </c>
      <c r="F209" s="25">
        <v>10409.5</v>
      </c>
      <c r="G209" s="25">
        <v>10409.5</v>
      </c>
      <c r="H209" s="25">
        <v>10409.5</v>
      </c>
      <c r="I209" s="25">
        <v>10409.5</v>
      </c>
      <c r="J209" s="25">
        <v>76593.5</v>
      </c>
      <c r="K209" s="25">
        <v>76593.5</v>
      </c>
      <c r="L209" s="25">
        <v>76593.5</v>
      </c>
      <c r="M209" s="25">
        <v>76593.5</v>
      </c>
      <c r="N209" s="25">
        <v>76593.5</v>
      </c>
    </row>
    <row r="210" spans="2:14" ht="12.75">
      <c r="B210" s="26" t="s">
        <v>60</v>
      </c>
      <c r="C210" s="25">
        <v>0</v>
      </c>
      <c r="D210" s="25">
        <v>0</v>
      </c>
      <c r="E210" s="25">
        <v>0</v>
      </c>
      <c r="F210" s="25">
        <v>0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</row>
    <row r="211" spans="2:14" ht="12.75">
      <c r="B211" s="26" t="s">
        <v>4</v>
      </c>
      <c r="C211" s="25">
        <v>3343.14</v>
      </c>
      <c r="D211" s="25">
        <v>3831.21</v>
      </c>
      <c r="E211" s="25">
        <v>4995.28</v>
      </c>
      <c r="F211" s="25">
        <v>3500.98</v>
      </c>
      <c r="G211" s="25">
        <v>4922.9</v>
      </c>
      <c r="H211" s="25">
        <v>4106.04</v>
      </c>
      <c r="I211" s="25">
        <v>4513.48</v>
      </c>
      <c r="J211" s="25">
        <v>5112.69</v>
      </c>
      <c r="K211" s="25">
        <v>4026.99</v>
      </c>
      <c r="L211" s="25">
        <v>4523.42</v>
      </c>
      <c r="M211" s="25">
        <v>2885.31</v>
      </c>
      <c r="N211" s="25">
        <v>3771.84</v>
      </c>
    </row>
    <row r="212" spans="2:14" ht="12.75">
      <c r="B212" s="26" t="s">
        <v>7</v>
      </c>
      <c r="C212" s="25">
        <v>0</v>
      </c>
      <c r="D212" s="25">
        <v>0</v>
      </c>
      <c r="E212" s="25">
        <v>169.61</v>
      </c>
      <c r="F212" s="25">
        <v>2.4</v>
      </c>
      <c r="G212" s="25">
        <v>0</v>
      </c>
      <c r="H212" s="25">
        <v>266.12</v>
      </c>
      <c r="I212" s="25">
        <v>0</v>
      </c>
      <c r="J212" s="25">
        <v>259.83</v>
      </c>
      <c r="K212" s="25">
        <v>0</v>
      </c>
      <c r="L212" s="25">
        <v>94.06</v>
      </c>
      <c r="M212" s="25">
        <v>6763.6</v>
      </c>
      <c r="N212" s="25">
        <v>1785.58</v>
      </c>
    </row>
    <row r="213" spans="2:14" ht="12.75">
      <c r="B213" s="26" t="s">
        <v>43</v>
      </c>
      <c r="C213" s="25">
        <v>0</v>
      </c>
      <c r="D213" s="25">
        <v>0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  <c r="M213" s="25">
        <v>0</v>
      </c>
      <c r="N213" s="25">
        <v>0</v>
      </c>
    </row>
    <row r="214" spans="2:14" ht="12.75">
      <c r="B214" s="26" t="s">
        <v>42</v>
      </c>
      <c r="C214" s="25">
        <v>0</v>
      </c>
      <c r="D214" s="25">
        <v>0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</row>
    <row r="215" spans="2:14" ht="12.75">
      <c r="B215" s="26" t="s">
        <v>57</v>
      </c>
      <c r="C215" s="25">
        <v>837.76</v>
      </c>
      <c r="D215" s="25">
        <v>413.58</v>
      </c>
      <c r="E215" s="25">
        <v>345.77</v>
      </c>
      <c r="F215" s="25">
        <v>371.28</v>
      </c>
      <c r="G215" s="25">
        <v>418.73</v>
      </c>
      <c r="H215" s="25">
        <v>371.29</v>
      </c>
      <c r="I215" s="25">
        <v>237.23</v>
      </c>
      <c r="J215" s="25">
        <v>807.38</v>
      </c>
      <c r="K215" s="25">
        <v>502.77</v>
      </c>
      <c r="L215" s="25">
        <v>604.32</v>
      </c>
      <c r="M215" s="25">
        <v>609.29</v>
      </c>
      <c r="N215" s="25">
        <v>49.57</v>
      </c>
    </row>
    <row r="216" spans="2:14" ht="12.75">
      <c r="B216" s="26" t="s">
        <v>5</v>
      </c>
      <c r="C216" s="25">
        <v>12475.59</v>
      </c>
      <c r="D216" s="25">
        <v>12905.23</v>
      </c>
      <c r="E216" s="25">
        <v>11729.99</v>
      </c>
      <c r="F216" s="25">
        <v>10922.57</v>
      </c>
      <c r="G216" s="25">
        <v>11034.6</v>
      </c>
      <c r="H216" s="25">
        <v>10434.04</v>
      </c>
      <c r="I216" s="25">
        <v>13413.81</v>
      </c>
      <c r="J216" s="25">
        <v>15101.12</v>
      </c>
      <c r="K216" s="25">
        <v>14565.36</v>
      </c>
      <c r="L216" s="25">
        <v>14965.37</v>
      </c>
      <c r="M216" s="25">
        <v>15025.82</v>
      </c>
      <c r="N216" s="25">
        <v>0</v>
      </c>
    </row>
    <row r="217" spans="2:14" ht="12.75">
      <c r="B217" s="26" t="s">
        <v>6</v>
      </c>
      <c r="C217" s="25">
        <v>132553.78</v>
      </c>
      <c r="D217" s="25">
        <v>117029.48</v>
      </c>
      <c r="E217" s="25">
        <v>101517.23</v>
      </c>
      <c r="F217" s="25">
        <v>126325.4</v>
      </c>
      <c r="G217" s="25">
        <v>143780.79</v>
      </c>
      <c r="H217" s="25">
        <v>45458.61</v>
      </c>
      <c r="I217" s="25">
        <v>87806.71</v>
      </c>
      <c r="J217" s="25">
        <v>110142.44</v>
      </c>
      <c r="K217" s="25">
        <v>96093.95</v>
      </c>
      <c r="L217" s="25">
        <v>180589.19</v>
      </c>
      <c r="M217" s="25">
        <v>142414.72</v>
      </c>
      <c r="N217" s="25">
        <v>55972.52</v>
      </c>
    </row>
    <row r="218" spans="2:14" ht="12.75">
      <c r="B218" s="26" t="s">
        <v>8</v>
      </c>
      <c r="C218" s="25">
        <v>0</v>
      </c>
      <c r="D218" s="25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</row>
    <row r="219" spans="2:14" ht="12.75">
      <c r="B219" s="26" t="s">
        <v>9</v>
      </c>
      <c r="C219" s="25">
        <v>4214.38</v>
      </c>
      <c r="D219" s="25">
        <v>1696.43</v>
      </c>
      <c r="E219" s="25">
        <v>4529.8</v>
      </c>
      <c r="F219" s="25">
        <v>1206.82</v>
      </c>
      <c r="G219" s="25">
        <v>3354.57</v>
      </c>
      <c r="H219" s="25">
        <v>734.05</v>
      </c>
      <c r="I219" s="25">
        <v>2434.65</v>
      </c>
      <c r="J219" s="25">
        <v>1900.43</v>
      </c>
      <c r="K219" s="25">
        <v>2658.13</v>
      </c>
      <c r="L219" s="25">
        <v>4177.08</v>
      </c>
      <c r="M219" s="25">
        <v>4500.36</v>
      </c>
      <c r="N219" s="25">
        <v>52.49</v>
      </c>
    </row>
    <row r="220" spans="2:14" ht="12.75">
      <c r="B220" s="26" t="s">
        <v>10</v>
      </c>
      <c r="C220" s="25">
        <v>63159.2</v>
      </c>
      <c r="D220" s="25">
        <v>60360.49</v>
      </c>
      <c r="E220" s="25">
        <v>55417.06</v>
      </c>
      <c r="F220" s="25">
        <v>151552.01</v>
      </c>
      <c r="G220" s="25">
        <v>215005.66</v>
      </c>
      <c r="H220" s="25">
        <v>76375.06</v>
      </c>
      <c r="I220" s="25">
        <v>62237.96</v>
      </c>
      <c r="J220" s="25">
        <v>85486.52</v>
      </c>
      <c r="K220" s="25">
        <v>75654.35</v>
      </c>
      <c r="L220" s="25">
        <v>36407.28</v>
      </c>
      <c r="M220" s="25">
        <v>70963.5</v>
      </c>
      <c r="N220" s="25">
        <v>49724.29</v>
      </c>
    </row>
    <row r="221" spans="2:14" ht="12.75">
      <c r="B221" s="26" t="s">
        <v>11</v>
      </c>
      <c r="C221" s="25">
        <v>18942.72</v>
      </c>
      <c r="D221" s="25">
        <v>17840.4</v>
      </c>
      <c r="E221" s="25">
        <v>20118.8</v>
      </c>
      <c r="F221" s="25">
        <v>20268.07</v>
      </c>
      <c r="G221" s="25">
        <v>18169.22</v>
      </c>
      <c r="H221" s="25">
        <v>18916.25</v>
      </c>
      <c r="I221" s="25">
        <v>15440.33</v>
      </c>
      <c r="J221" s="25">
        <v>25403.45</v>
      </c>
      <c r="K221" s="25">
        <v>15836.93</v>
      </c>
      <c r="L221" s="25">
        <v>14206.04</v>
      </c>
      <c r="M221" s="25">
        <v>16522.1</v>
      </c>
      <c r="N221" s="25">
        <v>21994.91</v>
      </c>
    </row>
    <row r="222" spans="2:14" ht="12.75">
      <c r="B222" s="26" t="s">
        <v>54</v>
      </c>
      <c r="C222" s="25">
        <v>0</v>
      </c>
      <c r="D222" s="25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</row>
    <row r="223" spans="2:14" ht="12.75">
      <c r="B223" s="26" t="s">
        <v>12</v>
      </c>
      <c r="C223" s="25">
        <v>163.9</v>
      </c>
      <c r="D223" s="25">
        <v>113.22</v>
      </c>
      <c r="E223" s="25">
        <v>37.72</v>
      </c>
      <c r="F223" s="25">
        <v>592.33</v>
      </c>
      <c r="G223" s="25">
        <v>684.82</v>
      </c>
      <c r="H223" s="25">
        <v>1051.99</v>
      </c>
      <c r="I223" s="25">
        <v>324.37</v>
      </c>
      <c r="J223" s="25">
        <v>103.33</v>
      </c>
      <c r="K223" s="25">
        <v>1.84</v>
      </c>
      <c r="L223" s="25">
        <v>195.82</v>
      </c>
      <c r="M223" s="25">
        <v>1.43</v>
      </c>
      <c r="N223" s="25">
        <v>0</v>
      </c>
    </row>
    <row r="224" spans="2:14" ht="12.75">
      <c r="B224" s="26" t="s">
        <v>13</v>
      </c>
      <c r="C224" s="25">
        <v>3238.02</v>
      </c>
      <c r="D224" s="25">
        <v>1619.48</v>
      </c>
      <c r="E224" s="25">
        <v>2545.73</v>
      </c>
      <c r="F224" s="25">
        <v>1973.1</v>
      </c>
      <c r="G224" s="25">
        <v>2311.07</v>
      </c>
      <c r="H224" s="25">
        <v>1178.87</v>
      </c>
      <c r="I224" s="25">
        <v>707.76</v>
      </c>
      <c r="J224" s="25">
        <v>1330.3</v>
      </c>
      <c r="K224" s="25">
        <v>3024.47</v>
      </c>
      <c r="L224" s="25">
        <v>2407.92</v>
      </c>
      <c r="M224" s="25">
        <v>3892.64</v>
      </c>
      <c r="N224" s="25">
        <v>308.71</v>
      </c>
    </row>
    <row r="225" spans="2:14" ht="12.75">
      <c r="B225" s="26" t="s">
        <v>14</v>
      </c>
      <c r="C225" s="25">
        <v>1628.96</v>
      </c>
      <c r="D225" s="25">
        <v>701.8</v>
      </c>
      <c r="E225" s="25">
        <v>748.74</v>
      </c>
      <c r="F225" s="25">
        <v>639.7</v>
      </c>
      <c r="G225" s="25">
        <v>727</v>
      </c>
      <c r="H225" s="25">
        <v>1270.75</v>
      </c>
      <c r="I225" s="25">
        <v>440.27</v>
      </c>
      <c r="J225" s="25">
        <v>493</v>
      </c>
      <c r="K225" s="25">
        <v>1061.25</v>
      </c>
      <c r="L225" s="25">
        <v>995.54</v>
      </c>
      <c r="M225" s="25">
        <v>1343.61</v>
      </c>
      <c r="N225" s="25">
        <v>104.02</v>
      </c>
    </row>
    <row r="226" spans="2:14" ht="12.75">
      <c r="B226" s="26" t="s">
        <v>15</v>
      </c>
      <c r="C226" s="25">
        <v>187.24</v>
      </c>
      <c r="D226" s="25">
        <v>65.85</v>
      </c>
      <c r="E226" s="25">
        <v>65.74</v>
      </c>
      <c r="F226" s="25">
        <v>153.12</v>
      </c>
      <c r="G226" s="25">
        <v>126.87</v>
      </c>
      <c r="H226" s="25">
        <v>30.61</v>
      </c>
      <c r="I226" s="25">
        <v>411.78</v>
      </c>
      <c r="J226" s="25">
        <v>94.29</v>
      </c>
      <c r="K226" s="25">
        <v>39.36</v>
      </c>
      <c r="L226" s="25">
        <v>1283.26</v>
      </c>
      <c r="M226" s="25">
        <v>3758.33</v>
      </c>
      <c r="N226" s="25">
        <v>198.78</v>
      </c>
    </row>
    <row r="227" spans="2:14" ht="12.75">
      <c r="B227" s="26" t="s">
        <v>16</v>
      </c>
      <c r="C227" s="25">
        <v>37.46</v>
      </c>
      <c r="D227" s="25">
        <v>0</v>
      </c>
      <c r="E227" s="25">
        <v>0</v>
      </c>
      <c r="F227" s="25">
        <v>0</v>
      </c>
      <c r="G227" s="25">
        <v>311.84</v>
      </c>
      <c r="H227" s="25">
        <v>411.87</v>
      </c>
      <c r="I227" s="25">
        <v>0</v>
      </c>
      <c r="J227" s="25">
        <v>0</v>
      </c>
      <c r="K227" s="25">
        <v>29.12</v>
      </c>
      <c r="L227" s="25">
        <v>1005.47</v>
      </c>
      <c r="M227" s="25">
        <v>2092.31</v>
      </c>
      <c r="N227" s="25">
        <v>0</v>
      </c>
    </row>
    <row r="228" spans="2:14" ht="12.75">
      <c r="B228" s="26" t="s">
        <v>17</v>
      </c>
      <c r="C228" s="25">
        <v>65.06</v>
      </c>
      <c r="D228" s="25">
        <v>887.33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5">
        <v>0</v>
      </c>
      <c r="K228" s="25">
        <v>0</v>
      </c>
      <c r="L228" s="25">
        <v>0</v>
      </c>
      <c r="M228" s="25">
        <v>0</v>
      </c>
      <c r="N228" s="25">
        <v>0</v>
      </c>
    </row>
    <row r="229" spans="2:14" ht="12.75">
      <c r="B229" s="26" t="s">
        <v>18</v>
      </c>
      <c r="C229" s="25">
        <v>0</v>
      </c>
      <c r="D229" s="2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14735.32</v>
      </c>
      <c r="N229" s="25">
        <v>0</v>
      </c>
    </row>
    <row r="230" spans="2:14" ht="12.75">
      <c r="B230" s="26" t="s">
        <v>58</v>
      </c>
      <c r="C230" s="25">
        <v>0</v>
      </c>
      <c r="D230" s="25">
        <v>0</v>
      </c>
      <c r="E230" s="25">
        <v>1.32</v>
      </c>
      <c r="F230" s="25">
        <v>13.2</v>
      </c>
      <c r="G230" s="25">
        <v>15.84</v>
      </c>
      <c r="H230" s="25">
        <v>0</v>
      </c>
      <c r="I230" s="25">
        <v>0</v>
      </c>
      <c r="J230" s="25">
        <v>0.2</v>
      </c>
      <c r="K230" s="25">
        <v>12736.68</v>
      </c>
      <c r="L230" s="25">
        <v>0</v>
      </c>
      <c r="M230" s="25">
        <v>0</v>
      </c>
      <c r="N230" s="25">
        <v>0</v>
      </c>
    </row>
    <row r="231" spans="2:14" ht="12.75">
      <c r="B231" s="26" t="s">
        <v>19</v>
      </c>
      <c r="C231" s="25">
        <v>31890.45</v>
      </c>
      <c r="D231" s="25">
        <v>2583.66</v>
      </c>
      <c r="E231" s="25">
        <v>34624.64</v>
      </c>
      <c r="F231" s="25">
        <v>38599.3</v>
      </c>
      <c r="G231" s="25">
        <v>22882.64</v>
      </c>
      <c r="H231" s="25">
        <v>9953.88</v>
      </c>
      <c r="I231" s="25">
        <v>1018.15</v>
      </c>
      <c r="J231" s="25">
        <v>2326.61</v>
      </c>
      <c r="K231" s="25">
        <v>0</v>
      </c>
      <c r="L231" s="25">
        <v>27487.75</v>
      </c>
      <c r="M231" s="25">
        <v>1721.2</v>
      </c>
      <c r="N231" s="25">
        <v>871.87</v>
      </c>
    </row>
    <row r="232" spans="2:14" ht="12.75">
      <c r="B232" s="26" t="s">
        <v>53</v>
      </c>
      <c r="C232" s="25">
        <v>0</v>
      </c>
      <c r="D232" s="25">
        <v>0</v>
      </c>
      <c r="E232" s="25">
        <v>0</v>
      </c>
      <c r="F232" s="25">
        <v>0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</row>
    <row r="233" spans="2:14" ht="12.75">
      <c r="B233" s="26" t="s">
        <v>20</v>
      </c>
      <c r="C233" s="25">
        <v>243547.18</v>
      </c>
      <c r="D233" s="25">
        <v>169745.44</v>
      </c>
      <c r="E233" s="25">
        <v>202286.59</v>
      </c>
      <c r="F233" s="25">
        <v>166543.03</v>
      </c>
      <c r="G233" s="25">
        <v>321069.55</v>
      </c>
      <c r="H233" s="25">
        <v>123804.25</v>
      </c>
      <c r="I233" s="25">
        <v>225247.4</v>
      </c>
      <c r="J233" s="25">
        <v>243980.27</v>
      </c>
      <c r="K233" s="25">
        <v>228855.58</v>
      </c>
      <c r="L233" s="25">
        <v>318225.47</v>
      </c>
      <c r="M233" s="25">
        <v>265384.72</v>
      </c>
      <c r="N233" s="25">
        <v>139019.18</v>
      </c>
    </row>
    <row r="234" spans="2:14" ht="12.75">
      <c r="B234" s="26" t="s">
        <v>61</v>
      </c>
      <c r="C234" s="25">
        <v>0</v>
      </c>
      <c r="D234" s="25">
        <v>0</v>
      </c>
      <c r="E234" s="25">
        <v>0</v>
      </c>
      <c r="F234" s="25">
        <v>0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</row>
    <row r="235" spans="2:14" ht="12.75">
      <c r="B235" s="26" t="s">
        <v>21</v>
      </c>
      <c r="C235" s="25">
        <v>0</v>
      </c>
      <c r="D235" s="25">
        <v>0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</row>
    <row r="236" spans="2:14" ht="12.75">
      <c r="B236" s="26" t="s">
        <v>62</v>
      </c>
      <c r="C236" s="25">
        <v>0</v>
      </c>
      <c r="D236" s="25">
        <v>0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 s="25">
        <v>0</v>
      </c>
    </row>
    <row r="237" spans="2:14" ht="12.75">
      <c r="B237" s="26" t="s">
        <v>22</v>
      </c>
      <c r="C237" s="25">
        <v>11.73</v>
      </c>
      <c r="D237" s="25">
        <v>11.73</v>
      </c>
      <c r="E237" s="25">
        <v>1100</v>
      </c>
      <c r="F237" s="25">
        <v>630.66</v>
      </c>
      <c r="G237" s="25">
        <v>3511.61</v>
      </c>
      <c r="H237" s="25">
        <v>413.71</v>
      </c>
      <c r="I237" s="25">
        <v>0</v>
      </c>
      <c r="J237" s="25">
        <v>2148.01</v>
      </c>
      <c r="K237" s="25">
        <v>0</v>
      </c>
      <c r="L237" s="25">
        <v>0</v>
      </c>
      <c r="M237" s="25">
        <v>769.89</v>
      </c>
      <c r="N237" s="25">
        <v>80</v>
      </c>
    </row>
    <row r="238" spans="2:14" ht="12.75">
      <c r="B238" s="26" t="s">
        <v>55</v>
      </c>
      <c r="C238" s="25">
        <v>0</v>
      </c>
      <c r="D238" s="2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</row>
    <row r="239" spans="2:14" ht="12.75">
      <c r="B239" s="26" t="s">
        <v>23</v>
      </c>
      <c r="C239" s="25">
        <v>114094.2</v>
      </c>
      <c r="D239" s="25">
        <v>114094.2</v>
      </c>
      <c r="E239" s="25">
        <v>114094.2</v>
      </c>
      <c r="F239" s="25">
        <v>114094.2</v>
      </c>
      <c r="G239" s="25">
        <v>157567.09</v>
      </c>
      <c r="H239" s="25">
        <v>122047.01</v>
      </c>
      <c r="I239" s="25">
        <v>122046.59</v>
      </c>
      <c r="J239" s="25">
        <v>122046.59</v>
      </c>
      <c r="K239" s="25">
        <v>122046.59</v>
      </c>
      <c r="L239" s="25">
        <v>122046.59</v>
      </c>
      <c r="M239" s="25">
        <v>122046.59</v>
      </c>
      <c r="N239" s="25">
        <v>122046.59</v>
      </c>
    </row>
    <row r="240" spans="2:14" ht="12.75">
      <c r="B240" s="26" t="s">
        <v>24</v>
      </c>
      <c r="C240" s="25">
        <v>37787.25</v>
      </c>
      <c r="D240" s="25">
        <v>62018.77</v>
      </c>
      <c r="E240" s="25">
        <v>62018.77</v>
      </c>
      <c r="F240" s="25">
        <v>62018.77</v>
      </c>
      <c r="G240" s="25">
        <v>62018.77</v>
      </c>
      <c r="H240" s="25">
        <v>62018.77</v>
      </c>
      <c r="I240" s="25">
        <v>100261.66</v>
      </c>
      <c r="J240" s="25">
        <v>100261.66</v>
      </c>
      <c r="K240" s="25">
        <v>100261.66</v>
      </c>
      <c r="L240" s="25">
        <v>100261.66</v>
      </c>
      <c r="M240" s="25">
        <v>100261.66</v>
      </c>
      <c r="N240" s="25">
        <v>100261.66</v>
      </c>
    </row>
    <row r="241" spans="2:14" ht="12.75">
      <c r="B241" s="26" t="s">
        <v>25</v>
      </c>
      <c r="C241" s="25">
        <v>68.64</v>
      </c>
      <c r="D241" s="25">
        <v>55.81</v>
      </c>
      <c r="E241" s="25">
        <v>43.42</v>
      </c>
      <c r="F241" s="25">
        <v>15.57</v>
      </c>
      <c r="G241" s="25">
        <v>197.26</v>
      </c>
      <c r="H241" s="25">
        <v>36.71</v>
      </c>
      <c r="I241" s="25">
        <v>117.6</v>
      </c>
      <c r="J241" s="25">
        <v>77.66</v>
      </c>
      <c r="K241" s="25">
        <v>44.86</v>
      </c>
      <c r="L241" s="25">
        <v>178.54</v>
      </c>
      <c r="M241" s="25">
        <v>141.93</v>
      </c>
      <c r="N241" s="25">
        <v>284.5</v>
      </c>
    </row>
    <row r="242" spans="2:14" ht="12.75">
      <c r="B242" s="26" t="s">
        <v>26</v>
      </c>
      <c r="C242" s="25">
        <v>0</v>
      </c>
      <c r="D242" s="25">
        <v>0</v>
      </c>
      <c r="E242" s="25">
        <v>0</v>
      </c>
      <c r="F242" s="25">
        <v>0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</row>
    <row r="243" spans="2:14" ht="12.75">
      <c r="B243" s="26" t="s">
        <v>27</v>
      </c>
      <c r="C243" s="25">
        <v>2860099.79</v>
      </c>
      <c r="D243" s="25">
        <v>2587938.8</v>
      </c>
      <c r="E243" s="25">
        <v>2580406.72</v>
      </c>
      <c r="F243" s="25">
        <v>2547340.84</v>
      </c>
      <c r="G243" s="25">
        <v>2549143.88</v>
      </c>
      <c r="H243" s="25">
        <v>3180976.32</v>
      </c>
      <c r="I243" s="25">
        <v>3110286.38</v>
      </c>
      <c r="J243" s="25">
        <v>2930757.24</v>
      </c>
      <c r="K243" s="25">
        <v>2936842.44</v>
      </c>
      <c r="L243" s="25">
        <v>2992636.05</v>
      </c>
      <c r="M243" s="25">
        <v>3002700.27</v>
      </c>
      <c r="N243" s="25">
        <v>3051474.39</v>
      </c>
    </row>
    <row r="244" spans="2:14" ht="12.75">
      <c r="B244" s="26" t="s">
        <v>67</v>
      </c>
      <c r="C244" s="25">
        <v>943832.93</v>
      </c>
      <c r="D244" s="25">
        <v>854019.8</v>
      </c>
      <c r="E244" s="25">
        <v>851534.22</v>
      </c>
      <c r="F244" s="25">
        <v>840622.48</v>
      </c>
      <c r="G244" s="25">
        <v>841217.48</v>
      </c>
      <c r="H244" s="25">
        <v>1049722.19</v>
      </c>
      <c r="I244" s="25">
        <v>1026394.51</v>
      </c>
      <c r="J244" s="25">
        <v>967149.89</v>
      </c>
      <c r="K244" s="25">
        <v>969158.01</v>
      </c>
      <c r="L244" s="25">
        <v>987569.9</v>
      </c>
      <c r="M244" s="25">
        <v>990891.09</v>
      </c>
      <c r="N244" s="25">
        <v>1006986.54</v>
      </c>
    </row>
    <row r="245" spans="2:14" ht="12.75">
      <c r="B245" s="26" t="s">
        <v>59</v>
      </c>
      <c r="C245" s="25">
        <v>473871.76</v>
      </c>
      <c r="D245" s="25">
        <v>442351.66</v>
      </c>
      <c r="E245" s="25">
        <v>432047.51</v>
      </c>
      <c r="F245" s="25">
        <v>366056.39</v>
      </c>
      <c r="G245" s="25">
        <v>370045.24</v>
      </c>
      <c r="H245" s="25">
        <v>359588.24</v>
      </c>
      <c r="I245" s="25">
        <v>239339.97</v>
      </c>
      <c r="J245" s="25">
        <v>124384.1</v>
      </c>
      <c r="K245" s="25">
        <v>124565.5</v>
      </c>
      <c r="L245" s="25">
        <v>145597.54</v>
      </c>
      <c r="M245" s="25">
        <v>184580.79</v>
      </c>
      <c r="N245" s="25">
        <v>248607.99</v>
      </c>
    </row>
    <row r="246" spans="2:14" ht="12.75">
      <c r="B246" s="26" t="s">
        <v>28</v>
      </c>
      <c r="C246" s="25">
        <v>3814.07</v>
      </c>
      <c r="D246" s="25">
        <v>4748.87</v>
      </c>
      <c r="E246" s="25">
        <v>5718.3</v>
      </c>
      <c r="F246" s="25">
        <v>7730.23</v>
      </c>
      <c r="G246" s="25">
        <v>5341.35</v>
      </c>
      <c r="H246" s="25">
        <v>2139.1</v>
      </c>
      <c r="I246" s="25">
        <v>6221.01</v>
      </c>
      <c r="J246" s="25">
        <v>4984.58</v>
      </c>
      <c r="K246" s="25">
        <v>8103.34</v>
      </c>
      <c r="L246" s="25">
        <v>7817.34</v>
      </c>
      <c r="M246" s="25">
        <v>6350.55</v>
      </c>
      <c r="N246" s="25">
        <v>100.08</v>
      </c>
    </row>
    <row r="247" spans="2:14" ht="12.75">
      <c r="B247" s="26" t="s">
        <v>56</v>
      </c>
      <c r="C247" s="25">
        <v>0</v>
      </c>
      <c r="D247" s="25">
        <v>0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2332.68</v>
      </c>
      <c r="L247" s="25">
        <v>0</v>
      </c>
      <c r="M247" s="25">
        <v>0</v>
      </c>
      <c r="N247" s="25">
        <v>0</v>
      </c>
    </row>
    <row r="248" spans="2:14" ht="12.75">
      <c r="B248" s="26" t="s">
        <v>29</v>
      </c>
      <c r="C248" s="25">
        <v>0</v>
      </c>
      <c r="D248" s="25">
        <v>0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  <c r="M248" s="25">
        <v>0</v>
      </c>
      <c r="N248" s="25">
        <v>0</v>
      </c>
    </row>
    <row r="249" spans="2:14" ht="12.75">
      <c r="B249" s="26" t="s">
        <v>30</v>
      </c>
      <c r="C249" s="25">
        <v>23035.01</v>
      </c>
      <c r="D249" s="25">
        <v>26252.39</v>
      </c>
      <c r="E249" s="25">
        <v>20764.18</v>
      </c>
      <c r="F249" s="25">
        <v>23232.66</v>
      </c>
      <c r="G249" s="25">
        <v>21184.23</v>
      </c>
      <c r="H249" s="25">
        <v>20234.13</v>
      </c>
      <c r="I249" s="25">
        <v>20116.03</v>
      </c>
      <c r="J249" s="25">
        <v>20138.27</v>
      </c>
      <c r="K249" s="25">
        <v>20825.68</v>
      </c>
      <c r="L249" s="25">
        <v>20318.96</v>
      </c>
      <c r="M249" s="25">
        <v>18859.5</v>
      </c>
      <c r="N249" s="25">
        <v>20531.46</v>
      </c>
    </row>
    <row r="250" spans="2:14" ht="12.75">
      <c r="B250" s="26" t="s">
        <v>63</v>
      </c>
      <c r="C250" s="25">
        <v>0</v>
      </c>
      <c r="D250" s="25">
        <v>0</v>
      </c>
      <c r="E250" s="25">
        <v>0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</row>
    <row r="251" spans="2:14" ht="12.75">
      <c r="B251" s="26" t="s">
        <v>31</v>
      </c>
      <c r="C251" s="25">
        <v>0</v>
      </c>
      <c r="D251" s="25">
        <v>0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</row>
    <row r="252" spans="2:14" ht="12.75">
      <c r="B252" s="26" t="s">
        <v>44</v>
      </c>
      <c r="C252" s="25">
        <v>620</v>
      </c>
      <c r="D252" s="25">
        <v>0</v>
      </c>
      <c r="E252" s="25">
        <v>0</v>
      </c>
      <c r="F252" s="25">
        <v>0</v>
      </c>
      <c r="G252" s="25">
        <v>0</v>
      </c>
      <c r="H252" s="25">
        <v>0</v>
      </c>
      <c r="I252" s="25">
        <v>0</v>
      </c>
      <c r="J252" s="25">
        <v>0</v>
      </c>
      <c r="K252" s="25">
        <v>902.2</v>
      </c>
      <c r="L252" s="25">
        <v>218.1</v>
      </c>
      <c r="M252" s="25">
        <v>436.2</v>
      </c>
      <c r="N252" s="25">
        <v>0</v>
      </c>
    </row>
    <row r="253" spans="2:14" ht="12.75">
      <c r="B253" s="26" t="s">
        <v>32</v>
      </c>
      <c r="C253" s="25">
        <v>0</v>
      </c>
      <c r="D253" s="25">
        <v>0</v>
      </c>
      <c r="E253" s="25">
        <v>0</v>
      </c>
      <c r="F253" s="25">
        <v>0</v>
      </c>
      <c r="G253" s="25">
        <v>0</v>
      </c>
      <c r="H253" s="25">
        <v>0</v>
      </c>
      <c r="I253" s="25">
        <v>0</v>
      </c>
      <c r="J253" s="25">
        <v>0</v>
      </c>
      <c r="K253" s="25">
        <v>0</v>
      </c>
      <c r="L253" s="25">
        <v>0</v>
      </c>
      <c r="M253" s="25">
        <v>0</v>
      </c>
      <c r="N253" s="25">
        <v>0</v>
      </c>
    </row>
    <row r="254" spans="2:14" ht="12.75">
      <c r="B254" s="25" t="s">
        <v>33</v>
      </c>
      <c r="C254" s="25">
        <f>SUM(C207:C253)</f>
        <v>5005478.24</v>
      </c>
      <c r="D254" s="25">
        <f aca="true" t="shared" si="52" ref="D254:N254">SUM(D207:D253)</f>
        <v>4518561.75</v>
      </c>
      <c r="E254" s="25">
        <f t="shared" si="52"/>
        <v>4533753.709999999</v>
      </c>
      <c r="F254" s="25">
        <f t="shared" si="52"/>
        <v>4513694.37</v>
      </c>
      <c r="G254" s="25">
        <f t="shared" si="52"/>
        <v>4788395.17</v>
      </c>
      <c r="H254" s="25">
        <f t="shared" si="52"/>
        <v>5126669.68</v>
      </c>
      <c r="I254" s="25">
        <f t="shared" si="52"/>
        <v>5066970.26</v>
      </c>
      <c r="J254" s="25">
        <f t="shared" si="52"/>
        <v>4860779.749999999</v>
      </c>
      <c r="K254" s="25">
        <f t="shared" si="52"/>
        <v>4842651.169999999</v>
      </c>
      <c r="L254" s="25">
        <f t="shared" si="52"/>
        <v>5087864.06</v>
      </c>
      <c r="M254" s="25">
        <f t="shared" si="52"/>
        <v>5082135.32</v>
      </c>
      <c r="N254" s="25">
        <f t="shared" si="52"/>
        <v>4922631.61</v>
      </c>
    </row>
    <row r="255" spans="2:14" ht="12.75">
      <c r="B255" s="32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</row>
    <row r="256" spans="2:14" ht="12.75">
      <c r="B256" s="34" t="s">
        <v>69</v>
      </c>
      <c r="C256" s="14">
        <v>40909</v>
      </c>
      <c r="D256" s="14">
        <v>40940</v>
      </c>
      <c r="E256" s="14">
        <v>40969</v>
      </c>
      <c r="F256" s="14">
        <v>41000</v>
      </c>
      <c r="G256" s="14">
        <v>41030</v>
      </c>
      <c r="H256" s="14">
        <v>41061</v>
      </c>
      <c r="I256" s="14">
        <v>41091</v>
      </c>
      <c r="J256" s="14">
        <v>41122</v>
      </c>
      <c r="K256" s="14">
        <v>41153</v>
      </c>
      <c r="L256" s="14">
        <v>41183</v>
      </c>
      <c r="M256" s="14">
        <v>41214</v>
      </c>
      <c r="N256" s="14">
        <v>41244</v>
      </c>
    </row>
    <row r="257" spans="2:14" ht="12.75">
      <c r="B257" s="25" t="s">
        <v>1</v>
      </c>
      <c r="C257" s="25">
        <v>131.95</v>
      </c>
      <c r="D257" s="25">
        <v>266.7</v>
      </c>
      <c r="E257" s="25">
        <v>477.56</v>
      </c>
      <c r="F257" s="25">
        <v>84.67</v>
      </c>
      <c r="G257" s="25">
        <v>0</v>
      </c>
      <c r="H257" s="25">
        <v>588.24</v>
      </c>
      <c r="I257" s="25">
        <v>748.63</v>
      </c>
      <c r="J257" s="25">
        <v>110.53</v>
      </c>
      <c r="K257" s="25">
        <v>724.45</v>
      </c>
      <c r="L257" s="25">
        <v>296.88</v>
      </c>
      <c r="M257" s="25">
        <v>475.83</v>
      </c>
      <c r="N257" s="25">
        <v>0</v>
      </c>
    </row>
    <row r="258" spans="2:14" ht="12.75">
      <c r="B258" s="26" t="s">
        <v>2</v>
      </c>
      <c r="C258" s="25">
        <v>32000.28</v>
      </c>
      <c r="D258" s="25">
        <v>24978.11</v>
      </c>
      <c r="E258" s="25">
        <v>27715.8</v>
      </c>
      <c r="F258" s="25">
        <v>24623.87</v>
      </c>
      <c r="G258" s="25">
        <v>25644.2</v>
      </c>
      <c r="H258" s="25">
        <v>22854.63</v>
      </c>
      <c r="I258" s="25">
        <v>27031.34</v>
      </c>
      <c r="J258" s="25">
        <v>20687.98</v>
      </c>
      <c r="K258" s="25">
        <v>24444.54</v>
      </c>
      <c r="L258" s="25">
        <v>27090.95</v>
      </c>
      <c r="M258" s="25">
        <v>22189.34</v>
      </c>
      <c r="N258" s="25">
        <v>25937.76</v>
      </c>
    </row>
    <row r="259" spans="2:14" ht="12.75">
      <c r="B259" s="26" t="s">
        <v>3</v>
      </c>
      <c r="C259" s="25">
        <v>9695</v>
      </c>
      <c r="D259" s="25">
        <v>9695</v>
      </c>
      <c r="E259" s="25">
        <v>9695</v>
      </c>
      <c r="F259" s="25">
        <v>9695</v>
      </c>
      <c r="G259" s="25">
        <v>9695</v>
      </c>
      <c r="H259" s="25">
        <v>9695</v>
      </c>
      <c r="I259" s="25">
        <v>9695</v>
      </c>
      <c r="J259" s="25">
        <v>9695</v>
      </c>
      <c r="K259" s="25">
        <v>9695</v>
      </c>
      <c r="L259" s="25">
        <v>9695</v>
      </c>
      <c r="M259" s="25">
        <v>9695</v>
      </c>
      <c r="N259" s="25">
        <v>9695</v>
      </c>
    </row>
    <row r="260" spans="2:14" ht="12.75">
      <c r="B260" s="26" t="s">
        <v>60</v>
      </c>
      <c r="C260" s="25">
        <v>0</v>
      </c>
      <c r="D260" s="25">
        <v>0</v>
      </c>
      <c r="E260" s="25">
        <v>0</v>
      </c>
      <c r="F260" s="25">
        <v>0</v>
      </c>
      <c r="G260" s="25">
        <v>0</v>
      </c>
      <c r="H260" s="25">
        <v>0</v>
      </c>
      <c r="I260" s="25">
        <v>0</v>
      </c>
      <c r="J260" s="25">
        <v>0</v>
      </c>
      <c r="K260" s="25">
        <v>0</v>
      </c>
      <c r="L260" s="25">
        <v>0</v>
      </c>
      <c r="M260" s="25">
        <v>0</v>
      </c>
      <c r="N260" s="25">
        <v>0</v>
      </c>
    </row>
    <row r="261" spans="2:14" ht="12.75">
      <c r="B261" s="26" t="s">
        <v>4</v>
      </c>
      <c r="C261" s="25">
        <v>2393.24</v>
      </c>
      <c r="D261" s="25">
        <v>2089.07</v>
      </c>
      <c r="E261" s="25">
        <v>2170.03</v>
      </c>
      <c r="F261" s="25">
        <v>1937.22</v>
      </c>
      <c r="G261" s="25">
        <v>2476.9</v>
      </c>
      <c r="H261" s="25">
        <v>1802.36</v>
      </c>
      <c r="I261" s="25">
        <v>1805.94</v>
      </c>
      <c r="J261" s="25">
        <v>1876.28</v>
      </c>
      <c r="K261" s="25">
        <v>1633.56</v>
      </c>
      <c r="L261" s="25">
        <v>1506.18</v>
      </c>
      <c r="M261" s="25">
        <v>987.36</v>
      </c>
      <c r="N261" s="25">
        <v>1614.4</v>
      </c>
    </row>
    <row r="262" spans="2:14" ht="12.75">
      <c r="B262" s="26" t="s">
        <v>7</v>
      </c>
      <c r="C262" s="25">
        <v>6370.34</v>
      </c>
      <c r="D262" s="25">
        <v>3168.58</v>
      </c>
      <c r="E262" s="25">
        <v>5624.02</v>
      </c>
      <c r="F262" s="25">
        <v>0</v>
      </c>
      <c r="G262" s="25">
        <v>5532.27</v>
      </c>
      <c r="H262" s="25">
        <v>0</v>
      </c>
      <c r="I262" s="25">
        <v>0</v>
      </c>
      <c r="J262" s="25">
        <v>32698.35</v>
      </c>
      <c r="K262" s="25">
        <v>0</v>
      </c>
      <c r="L262" s="25">
        <v>5180.67</v>
      </c>
      <c r="M262" s="25">
        <v>0</v>
      </c>
      <c r="N262" s="25">
        <v>0</v>
      </c>
    </row>
    <row r="263" spans="2:14" ht="12.75">
      <c r="B263" s="26" t="s">
        <v>43</v>
      </c>
      <c r="C263" s="25">
        <v>0</v>
      </c>
      <c r="D263" s="25">
        <v>0</v>
      </c>
      <c r="E263" s="25">
        <v>0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  <c r="M263" s="25">
        <v>0</v>
      </c>
      <c r="N263" s="25">
        <v>0</v>
      </c>
    </row>
    <row r="264" spans="2:14" ht="12.75">
      <c r="B264" s="26" t="s">
        <v>42</v>
      </c>
      <c r="C264" s="25">
        <v>0</v>
      </c>
      <c r="D264" s="25">
        <v>0</v>
      </c>
      <c r="E264" s="25">
        <v>0</v>
      </c>
      <c r="F264" s="25">
        <v>0</v>
      </c>
      <c r="G264" s="25">
        <v>0</v>
      </c>
      <c r="H264" s="25">
        <v>0</v>
      </c>
      <c r="I264" s="25">
        <v>0</v>
      </c>
      <c r="J264" s="25">
        <v>0</v>
      </c>
      <c r="K264" s="25">
        <v>0</v>
      </c>
      <c r="L264" s="25">
        <v>0</v>
      </c>
      <c r="M264" s="25">
        <v>0</v>
      </c>
      <c r="N264" s="25">
        <v>0</v>
      </c>
    </row>
    <row r="265" spans="2:14" ht="12.75">
      <c r="B265" s="26" t="s">
        <v>57</v>
      </c>
      <c r="C265" s="25">
        <v>928.58</v>
      </c>
      <c r="D265" s="25">
        <v>0</v>
      </c>
      <c r="E265" s="25">
        <v>454.32</v>
      </c>
      <c r="F265" s="25">
        <v>430.05</v>
      </c>
      <c r="G265" s="25">
        <v>401.57</v>
      </c>
      <c r="H265" s="25">
        <v>825.08</v>
      </c>
      <c r="I265" s="25">
        <v>0</v>
      </c>
      <c r="J265" s="25">
        <v>548.45</v>
      </c>
      <c r="K265" s="25">
        <v>0</v>
      </c>
      <c r="L265" s="25">
        <v>552.33</v>
      </c>
      <c r="M265" s="25">
        <v>0</v>
      </c>
      <c r="N265" s="25">
        <v>302.23</v>
      </c>
    </row>
    <row r="266" spans="2:14" ht="12.75">
      <c r="B266" s="26" t="s">
        <v>5</v>
      </c>
      <c r="C266" s="25">
        <v>15726.7</v>
      </c>
      <c r="D266" s="25">
        <v>17962.3</v>
      </c>
      <c r="E266" s="25">
        <v>18198.64</v>
      </c>
      <c r="F266" s="25">
        <v>16431.36</v>
      </c>
      <c r="G266" s="25">
        <v>15740.14</v>
      </c>
      <c r="H266" s="25">
        <v>15508.52</v>
      </c>
      <c r="I266" s="25">
        <v>17523.45</v>
      </c>
      <c r="J266" s="25">
        <v>18001.17</v>
      </c>
      <c r="K266" s="25">
        <v>17853.26</v>
      </c>
      <c r="L266" s="25">
        <v>17122.91</v>
      </c>
      <c r="M266" s="25">
        <v>17060.92</v>
      </c>
      <c r="N266" s="25">
        <v>0</v>
      </c>
    </row>
    <row r="267" spans="2:14" ht="12.75">
      <c r="B267" s="26" t="s">
        <v>6</v>
      </c>
      <c r="C267" s="25">
        <v>120875.33</v>
      </c>
      <c r="D267" s="25">
        <v>154376.42</v>
      </c>
      <c r="E267" s="25">
        <v>123118.45</v>
      </c>
      <c r="F267" s="25">
        <v>150585.59</v>
      </c>
      <c r="G267" s="25">
        <v>139312.79</v>
      </c>
      <c r="H267" s="25">
        <v>128564.09</v>
      </c>
      <c r="I267" s="25">
        <v>117179.59</v>
      </c>
      <c r="J267" s="25">
        <v>186520.18</v>
      </c>
      <c r="K267" s="25">
        <v>121155.15</v>
      </c>
      <c r="L267" s="25">
        <v>134758.55</v>
      </c>
      <c r="M267" s="25">
        <v>139514.4</v>
      </c>
      <c r="N267" s="25">
        <v>209123.13</v>
      </c>
    </row>
    <row r="268" spans="2:14" ht="12.75">
      <c r="B268" s="26" t="s">
        <v>8</v>
      </c>
      <c r="C268" s="25">
        <v>0</v>
      </c>
      <c r="D268" s="25">
        <v>0</v>
      </c>
      <c r="E268" s="25">
        <v>0</v>
      </c>
      <c r="F268" s="25">
        <v>0</v>
      </c>
      <c r="G268" s="25">
        <v>0</v>
      </c>
      <c r="H268" s="25">
        <v>0</v>
      </c>
      <c r="I268" s="25">
        <v>0</v>
      </c>
      <c r="J268" s="25">
        <v>0</v>
      </c>
      <c r="K268" s="25">
        <v>0</v>
      </c>
      <c r="L268" s="25">
        <v>0</v>
      </c>
      <c r="M268" s="25">
        <v>0</v>
      </c>
      <c r="N268" s="25">
        <v>0</v>
      </c>
    </row>
    <row r="269" spans="2:14" ht="12.75">
      <c r="B269" s="26" t="s">
        <v>9</v>
      </c>
      <c r="C269" s="25">
        <v>4703.85</v>
      </c>
      <c r="D269" s="25">
        <v>2239.88</v>
      </c>
      <c r="E269" s="25">
        <v>4308.39</v>
      </c>
      <c r="F269" s="25">
        <v>3847</v>
      </c>
      <c r="G269" s="25">
        <v>4367.87</v>
      </c>
      <c r="H269" s="25">
        <v>4018.71</v>
      </c>
      <c r="I269" s="25">
        <v>1288.23</v>
      </c>
      <c r="J269" s="25">
        <v>4774.89</v>
      </c>
      <c r="K269" s="25">
        <v>2739.35</v>
      </c>
      <c r="L269" s="25">
        <v>2708.44</v>
      </c>
      <c r="M269" s="25">
        <v>3700.48</v>
      </c>
      <c r="N269" s="25">
        <v>3557.9</v>
      </c>
    </row>
    <row r="270" spans="2:14" ht="12.75">
      <c r="B270" s="26" t="s">
        <v>10</v>
      </c>
      <c r="C270" s="25">
        <v>84888.34</v>
      </c>
      <c r="D270" s="25">
        <v>61540.01</v>
      </c>
      <c r="E270" s="25">
        <v>99737.08</v>
      </c>
      <c r="F270" s="25">
        <v>122602.15</v>
      </c>
      <c r="G270" s="25">
        <v>154097.9</v>
      </c>
      <c r="H270" s="25">
        <v>101124.04</v>
      </c>
      <c r="I270" s="25">
        <v>124308.57</v>
      </c>
      <c r="J270" s="25">
        <v>110173.96</v>
      </c>
      <c r="K270" s="25">
        <v>97324.54</v>
      </c>
      <c r="L270" s="25">
        <v>77531.78</v>
      </c>
      <c r="M270" s="25">
        <v>79674.84</v>
      </c>
      <c r="N270" s="25">
        <v>47158.3</v>
      </c>
    </row>
    <row r="271" spans="2:14" ht="12.75">
      <c r="B271" s="26" t="s">
        <v>11</v>
      </c>
      <c r="C271" s="25">
        <v>19475.13</v>
      </c>
      <c r="D271" s="25">
        <v>21686.98</v>
      </c>
      <c r="E271" s="25">
        <v>23446.6</v>
      </c>
      <c r="F271" s="25">
        <v>22719.43</v>
      </c>
      <c r="G271" s="25">
        <v>21383.16</v>
      </c>
      <c r="H271" s="25">
        <v>22442.89</v>
      </c>
      <c r="I271" s="25">
        <v>16418.26</v>
      </c>
      <c r="J271" s="25">
        <v>31913.93</v>
      </c>
      <c r="K271" s="25">
        <v>16741.02</v>
      </c>
      <c r="L271" s="25">
        <v>15558.97</v>
      </c>
      <c r="M271" s="25">
        <v>20285.26</v>
      </c>
      <c r="N271" s="25">
        <v>25336.14</v>
      </c>
    </row>
    <row r="272" spans="2:14" ht="12.75">
      <c r="B272" s="26" t="s">
        <v>54</v>
      </c>
      <c r="C272" s="25">
        <v>0</v>
      </c>
      <c r="D272" s="25">
        <v>0</v>
      </c>
      <c r="E272" s="25">
        <v>0</v>
      </c>
      <c r="F272" s="25">
        <v>0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</row>
    <row r="273" spans="2:14" ht="12.75">
      <c r="B273" s="26" t="s">
        <v>12</v>
      </c>
      <c r="C273" s="25">
        <v>230.51</v>
      </c>
      <c r="D273" s="25">
        <v>102.57</v>
      </c>
      <c r="E273" s="25">
        <v>132.69</v>
      </c>
      <c r="F273" s="25">
        <v>959.69</v>
      </c>
      <c r="G273" s="25">
        <v>620.45</v>
      </c>
      <c r="H273" s="25">
        <v>705.65</v>
      </c>
      <c r="I273" s="25">
        <v>49.96</v>
      </c>
      <c r="J273" s="25">
        <v>609.24</v>
      </c>
      <c r="K273" s="25">
        <v>50.98</v>
      </c>
      <c r="L273" s="25">
        <v>231.21</v>
      </c>
      <c r="M273" s="25">
        <v>36.4</v>
      </c>
      <c r="N273" s="25">
        <v>0</v>
      </c>
    </row>
    <row r="274" spans="2:14" ht="12.75">
      <c r="B274" s="26" t="s">
        <v>13</v>
      </c>
      <c r="C274" s="25">
        <v>3823.32</v>
      </c>
      <c r="D274" s="25">
        <v>2188.15</v>
      </c>
      <c r="E274" s="25">
        <v>2453.4</v>
      </c>
      <c r="F274" s="25">
        <v>3401.53</v>
      </c>
      <c r="G274" s="25">
        <v>1975.79</v>
      </c>
      <c r="H274" s="25">
        <v>1097.61</v>
      </c>
      <c r="I274" s="25">
        <v>1147.6</v>
      </c>
      <c r="J274" s="25">
        <v>1877.22</v>
      </c>
      <c r="K274" s="25">
        <v>1794.07</v>
      </c>
      <c r="L274" s="25">
        <v>1183.69</v>
      </c>
      <c r="M274" s="25">
        <v>1686.95</v>
      </c>
      <c r="N274" s="25">
        <v>2826.09</v>
      </c>
    </row>
    <row r="275" spans="2:14" ht="12.75">
      <c r="B275" s="26" t="s">
        <v>14</v>
      </c>
      <c r="C275" s="25">
        <v>1618.87</v>
      </c>
      <c r="D275" s="25">
        <v>1220.22</v>
      </c>
      <c r="E275" s="25">
        <v>1285.61</v>
      </c>
      <c r="F275" s="25">
        <v>858.87</v>
      </c>
      <c r="G275" s="25">
        <v>1640.68</v>
      </c>
      <c r="H275" s="25">
        <v>886.24</v>
      </c>
      <c r="I275" s="25">
        <v>179.37</v>
      </c>
      <c r="J275" s="25">
        <v>1241.28</v>
      </c>
      <c r="K275" s="25">
        <v>819.15</v>
      </c>
      <c r="L275" s="25">
        <v>505.58</v>
      </c>
      <c r="M275" s="25">
        <v>746.97</v>
      </c>
      <c r="N275" s="25">
        <v>254.09</v>
      </c>
    </row>
    <row r="276" spans="2:14" ht="12.75">
      <c r="B276" s="26" t="s">
        <v>15</v>
      </c>
      <c r="C276" s="25">
        <v>148.75</v>
      </c>
      <c r="D276" s="25">
        <v>206.21</v>
      </c>
      <c r="E276" s="25">
        <v>109.36</v>
      </c>
      <c r="F276" s="25">
        <v>186.07</v>
      </c>
      <c r="G276" s="25">
        <v>91.87</v>
      </c>
      <c r="H276" s="25">
        <v>105.22</v>
      </c>
      <c r="I276" s="25">
        <v>531.91</v>
      </c>
      <c r="J276" s="25">
        <v>118.57</v>
      </c>
      <c r="K276" s="25">
        <v>65.84</v>
      </c>
      <c r="L276" s="25">
        <v>244.03</v>
      </c>
      <c r="M276" s="25">
        <v>4169.18</v>
      </c>
      <c r="N276" s="25">
        <v>116.18</v>
      </c>
    </row>
    <row r="277" spans="2:14" ht="12.75">
      <c r="B277" s="26" t="s">
        <v>16</v>
      </c>
      <c r="C277" s="25">
        <v>30.51</v>
      </c>
      <c r="D277" s="25">
        <v>53.14</v>
      </c>
      <c r="E277" s="25">
        <v>134.52</v>
      </c>
      <c r="F277" s="25">
        <v>43.68</v>
      </c>
      <c r="G277" s="25">
        <v>225.16</v>
      </c>
      <c r="H277" s="25">
        <v>50.96</v>
      </c>
      <c r="I277" s="25">
        <v>25.48</v>
      </c>
      <c r="J277" s="25">
        <v>0</v>
      </c>
      <c r="K277" s="25">
        <v>38.22</v>
      </c>
      <c r="L277" s="25">
        <v>73.13</v>
      </c>
      <c r="M277" s="25">
        <v>421.15</v>
      </c>
      <c r="N277" s="25">
        <v>0</v>
      </c>
    </row>
    <row r="278" spans="2:14" ht="12.75">
      <c r="B278" s="26" t="s">
        <v>17</v>
      </c>
      <c r="C278" s="25">
        <v>0</v>
      </c>
      <c r="D278" s="25">
        <v>0</v>
      </c>
      <c r="E278" s="25">
        <v>0</v>
      </c>
      <c r="F278" s="25">
        <v>0</v>
      </c>
      <c r="G278" s="25">
        <v>0</v>
      </c>
      <c r="H278" s="25">
        <v>0</v>
      </c>
      <c r="I278" s="25">
        <v>0</v>
      </c>
      <c r="J278" s="25">
        <v>0</v>
      </c>
      <c r="K278" s="25">
        <v>0</v>
      </c>
      <c r="L278" s="25">
        <v>0</v>
      </c>
      <c r="M278" s="25">
        <v>0</v>
      </c>
      <c r="N278" s="25">
        <v>0</v>
      </c>
    </row>
    <row r="279" spans="2:14" ht="12.75">
      <c r="B279" s="26" t="s">
        <v>18</v>
      </c>
      <c r="C279" s="25">
        <v>2578.25</v>
      </c>
      <c r="D279" s="25">
        <v>730.52</v>
      </c>
      <c r="E279" s="25">
        <v>5336.63</v>
      </c>
      <c r="F279" s="25">
        <v>3268.23</v>
      </c>
      <c r="G279" s="25">
        <v>1742.78</v>
      </c>
      <c r="H279" s="25">
        <v>6602.49</v>
      </c>
      <c r="I279" s="25">
        <v>19013.79</v>
      </c>
      <c r="J279" s="25">
        <v>3371.44</v>
      </c>
      <c r="K279" s="25">
        <v>10202.34</v>
      </c>
      <c r="L279" s="25">
        <v>0</v>
      </c>
      <c r="M279" s="25">
        <v>767.86</v>
      </c>
      <c r="N279" s="25">
        <v>1613.36</v>
      </c>
    </row>
    <row r="280" spans="2:14" ht="12.75">
      <c r="B280" s="26" t="s">
        <v>58</v>
      </c>
      <c r="C280" s="25">
        <v>0</v>
      </c>
      <c r="D280" s="25">
        <v>0</v>
      </c>
      <c r="E280" s="25">
        <v>1.32</v>
      </c>
      <c r="F280" s="25">
        <v>0</v>
      </c>
      <c r="G280" s="25">
        <v>0</v>
      </c>
      <c r="H280" s="25">
        <v>0</v>
      </c>
      <c r="I280" s="25">
        <v>22.44</v>
      </c>
      <c r="J280" s="25">
        <v>0</v>
      </c>
      <c r="K280" s="25">
        <v>0</v>
      </c>
      <c r="L280" s="25">
        <v>346.49</v>
      </c>
      <c r="M280" s="25">
        <v>0</v>
      </c>
      <c r="N280" s="25">
        <v>0</v>
      </c>
    </row>
    <row r="281" spans="2:14" ht="12.75">
      <c r="B281" s="26" t="s">
        <v>19</v>
      </c>
      <c r="C281" s="25">
        <v>1960.37</v>
      </c>
      <c r="D281" s="25">
        <v>18139.02</v>
      </c>
      <c r="E281" s="25">
        <v>32279.22</v>
      </c>
      <c r="F281" s="25">
        <v>72877.39</v>
      </c>
      <c r="G281" s="25">
        <v>20424.89</v>
      </c>
      <c r="H281" s="25">
        <v>2151.08</v>
      </c>
      <c r="I281" s="25">
        <v>1051.57</v>
      </c>
      <c r="J281" s="25">
        <v>0</v>
      </c>
      <c r="K281" s="25">
        <v>231.59</v>
      </c>
      <c r="L281" s="25">
        <v>646.24</v>
      </c>
      <c r="M281" s="25">
        <v>2575.11</v>
      </c>
      <c r="N281" s="25">
        <v>224.38</v>
      </c>
    </row>
    <row r="282" spans="2:14" ht="12.75">
      <c r="B282" s="26" t="s">
        <v>53</v>
      </c>
      <c r="C282" s="25">
        <v>0</v>
      </c>
      <c r="D282" s="25">
        <v>0</v>
      </c>
      <c r="E282" s="25">
        <v>0</v>
      </c>
      <c r="F282" s="25">
        <v>0</v>
      </c>
      <c r="G282" s="25">
        <v>0</v>
      </c>
      <c r="H282" s="25">
        <v>23.5</v>
      </c>
      <c r="I282" s="25">
        <v>0</v>
      </c>
      <c r="J282" s="25">
        <v>0</v>
      </c>
      <c r="K282" s="25">
        <v>0</v>
      </c>
      <c r="L282" s="25">
        <v>0</v>
      </c>
      <c r="M282" s="25">
        <v>0</v>
      </c>
      <c r="N282" s="25">
        <v>0</v>
      </c>
    </row>
    <row r="283" spans="2:14" ht="12.75">
      <c r="B283" s="26" t="s">
        <v>20</v>
      </c>
      <c r="C283" s="25">
        <v>208781.57</v>
      </c>
      <c r="D283" s="25">
        <v>196311.92</v>
      </c>
      <c r="E283" s="25">
        <v>222077.88</v>
      </c>
      <c r="F283" s="25">
        <v>210010.41</v>
      </c>
      <c r="G283" s="25">
        <v>248024.07</v>
      </c>
      <c r="H283" s="25">
        <v>241725.11</v>
      </c>
      <c r="I283" s="25">
        <v>272392.73</v>
      </c>
      <c r="J283" s="25">
        <v>263413.45</v>
      </c>
      <c r="K283" s="25">
        <v>276219.2</v>
      </c>
      <c r="L283" s="25">
        <v>246065.18</v>
      </c>
      <c r="M283" s="25">
        <v>285319.53</v>
      </c>
      <c r="N283" s="25">
        <v>338680.56</v>
      </c>
    </row>
    <row r="284" spans="2:14" ht="12.75">
      <c r="B284" s="26" t="s">
        <v>61</v>
      </c>
      <c r="C284" s="25">
        <v>0</v>
      </c>
      <c r="D284" s="25">
        <v>0</v>
      </c>
      <c r="E284" s="25">
        <v>0</v>
      </c>
      <c r="F284" s="25">
        <v>0</v>
      </c>
      <c r="G284" s="25">
        <v>0</v>
      </c>
      <c r="H284" s="25">
        <v>0</v>
      </c>
      <c r="I284" s="25">
        <v>0</v>
      </c>
      <c r="J284" s="25">
        <v>0</v>
      </c>
      <c r="K284" s="25">
        <v>0</v>
      </c>
      <c r="L284" s="25">
        <v>0</v>
      </c>
      <c r="M284" s="25">
        <v>0</v>
      </c>
      <c r="N284" s="25">
        <v>0</v>
      </c>
    </row>
    <row r="285" spans="2:14" ht="12.75">
      <c r="B285" s="26" t="s">
        <v>21</v>
      </c>
      <c r="C285" s="25">
        <v>0</v>
      </c>
      <c r="D285" s="25">
        <v>0</v>
      </c>
      <c r="E285" s="25">
        <v>0</v>
      </c>
      <c r="F285" s="25">
        <v>0</v>
      </c>
      <c r="G285" s="25">
        <v>0</v>
      </c>
      <c r="H285" s="25">
        <v>0</v>
      </c>
      <c r="I285" s="25">
        <v>0</v>
      </c>
      <c r="J285" s="25">
        <v>0</v>
      </c>
      <c r="K285" s="25">
        <v>0</v>
      </c>
      <c r="L285" s="25">
        <v>0</v>
      </c>
      <c r="M285" s="25">
        <v>0</v>
      </c>
      <c r="N285" s="25">
        <v>0</v>
      </c>
    </row>
    <row r="286" spans="2:14" ht="12.75">
      <c r="B286" s="26" t="s">
        <v>62</v>
      </c>
      <c r="C286" s="25">
        <v>0</v>
      </c>
      <c r="D286" s="25">
        <v>0</v>
      </c>
      <c r="E286" s="25">
        <v>0</v>
      </c>
      <c r="F286" s="25">
        <v>0</v>
      </c>
      <c r="G286" s="25">
        <v>0</v>
      </c>
      <c r="H286" s="25">
        <v>0</v>
      </c>
      <c r="I286" s="25">
        <v>0</v>
      </c>
      <c r="J286" s="25">
        <v>0</v>
      </c>
      <c r="K286" s="25">
        <v>0</v>
      </c>
      <c r="L286" s="25">
        <v>0</v>
      </c>
      <c r="M286" s="25">
        <v>0</v>
      </c>
      <c r="N286" s="25">
        <v>0</v>
      </c>
    </row>
    <row r="287" spans="2:14" ht="12.75">
      <c r="B287" s="26" t="s">
        <v>22</v>
      </c>
      <c r="C287" s="25">
        <v>1.95</v>
      </c>
      <c r="D287" s="25">
        <v>1.95</v>
      </c>
      <c r="E287" s="25">
        <v>1455</v>
      </c>
      <c r="F287" s="25">
        <v>1032.61</v>
      </c>
      <c r="G287" s="25">
        <v>2506.65</v>
      </c>
      <c r="H287" s="25">
        <v>746.5</v>
      </c>
      <c r="I287" s="25">
        <v>0</v>
      </c>
      <c r="J287" s="25">
        <v>77.84</v>
      </c>
      <c r="K287" s="25">
        <v>200</v>
      </c>
      <c r="L287" s="25">
        <v>0</v>
      </c>
      <c r="M287" s="25">
        <v>167.45</v>
      </c>
      <c r="N287" s="25">
        <v>0</v>
      </c>
    </row>
    <row r="288" spans="2:14" ht="12.75">
      <c r="B288" s="26" t="s">
        <v>55</v>
      </c>
      <c r="C288" s="25">
        <v>0</v>
      </c>
      <c r="D288" s="25">
        <v>0</v>
      </c>
      <c r="E288" s="25">
        <v>0</v>
      </c>
      <c r="F288" s="25">
        <v>0</v>
      </c>
      <c r="G288" s="25">
        <v>0</v>
      </c>
      <c r="H288" s="25">
        <v>0</v>
      </c>
      <c r="I288" s="25">
        <v>0</v>
      </c>
      <c r="J288" s="25">
        <v>0</v>
      </c>
      <c r="K288" s="25">
        <v>0</v>
      </c>
      <c r="L288" s="25">
        <v>0</v>
      </c>
      <c r="M288" s="25">
        <v>0</v>
      </c>
      <c r="N288" s="25">
        <v>0</v>
      </c>
    </row>
    <row r="289" spans="2:14" ht="12.75">
      <c r="B289" s="26" t="s">
        <v>23</v>
      </c>
      <c r="C289" s="25">
        <v>129652.5</v>
      </c>
      <c r="D289" s="25">
        <v>129652.5</v>
      </c>
      <c r="E289" s="25">
        <v>129652.5</v>
      </c>
      <c r="F289" s="25">
        <v>129652.5</v>
      </c>
      <c r="G289" s="25">
        <v>179053.52</v>
      </c>
      <c r="H289" s="25">
        <v>138689.3</v>
      </c>
      <c r="I289" s="25">
        <v>138689.3</v>
      </c>
      <c r="J289" s="25">
        <v>138689.3</v>
      </c>
      <c r="K289" s="25">
        <v>138689.3</v>
      </c>
      <c r="L289" s="25">
        <v>138689.3</v>
      </c>
      <c r="M289" s="25">
        <v>138689.3</v>
      </c>
      <c r="N289" s="25">
        <v>138689.3</v>
      </c>
    </row>
    <row r="290" spans="2:14" ht="12.75">
      <c r="B290" s="26" t="s">
        <v>24</v>
      </c>
      <c r="C290" s="25">
        <v>114181.79</v>
      </c>
      <c r="D290" s="25">
        <v>114248.21</v>
      </c>
      <c r="E290" s="25">
        <v>114248.21</v>
      </c>
      <c r="F290" s="25">
        <v>114248.21</v>
      </c>
      <c r="G290" s="25">
        <v>114248.21</v>
      </c>
      <c r="H290" s="25">
        <v>114248.21</v>
      </c>
      <c r="I290" s="25">
        <v>140351.23</v>
      </c>
      <c r="J290" s="25">
        <v>140351.23</v>
      </c>
      <c r="K290" s="25">
        <v>140351.23</v>
      </c>
      <c r="L290" s="25">
        <v>140351.23</v>
      </c>
      <c r="M290" s="25">
        <v>140351.23</v>
      </c>
      <c r="N290" s="25">
        <v>140351.23</v>
      </c>
    </row>
    <row r="291" spans="2:14" ht="12.75">
      <c r="B291" s="26" t="s">
        <v>25</v>
      </c>
      <c r="C291" s="25">
        <v>68.43</v>
      </c>
      <c r="D291" s="25">
        <v>157.07</v>
      </c>
      <c r="E291" s="25">
        <v>51.99</v>
      </c>
      <c r="F291" s="25">
        <v>49.14</v>
      </c>
      <c r="G291" s="25">
        <v>165.4</v>
      </c>
      <c r="H291" s="25">
        <v>25.5</v>
      </c>
      <c r="I291" s="25">
        <v>148.56</v>
      </c>
      <c r="J291" s="25">
        <v>81.44</v>
      </c>
      <c r="K291" s="25">
        <v>68.94</v>
      </c>
      <c r="L291" s="25">
        <v>109.11</v>
      </c>
      <c r="M291" s="25">
        <v>73.84</v>
      </c>
      <c r="N291" s="25">
        <v>309.01</v>
      </c>
    </row>
    <row r="292" spans="2:14" ht="12.75">
      <c r="B292" s="26" t="s">
        <v>26</v>
      </c>
      <c r="C292" s="25">
        <v>0</v>
      </c>
      <c r="D292" s="25">
        <v>0</v>
      </c>
      <c r="E292" s="25">
        <v>0</v>
      </c>
      <c r="F292" s="25">
        <v>0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0</v>
      </c>
      <c r="N292" s="25">
        <v>0</v>
      </c>
    </row>
    <row r="293" spans="2:14" ht="12.75">
      <c r="B293" s="26" t="s">
        <v>27</v>
      </c>
      <c r="C293" s="25">
        <v>2726285.58</v>
      </c>
      <c r="D293" s="25">
        <v>2590151.02</v>
      </c>
      <c r="E293" s="25">
        <v>2509875.39</v>
      </c>
      <c r="F293" s="25">
        <v>2542886.09</v>
      </c>
      <c r="G293" s="25">
        <v>2560767.54</v>
      </c>
      <c r="H293" s="25">
        <v>3192347.93</v>
      </c>
      <c r="I293" s="25">
        <v>3259468.9</v>
      </c>
      <c r="J293" s="25">
        <v>2863636.07</v>
      </c>
      <c r="K293" s="25">
        <v>2977844.61</v>
      </c>
      <c r="L293" s="25">
        <v>2963555.44</v>
      </c>
      <c r="M293" s="25">
        <v>3043357.48</v>
      </c>
      <c r="N293" s="25">
        <v>3031925.26</v>
      </c>
    </row>
    <row r="294" spans="2:14" ht="12.75">
      <c r="B294" s="26" t="s">
        <v>65</v>
      </c>
      <c r="C294" s="25">
        <v>899674.24</v>
      </c>
      <c r="D294" s="25">
        <v>854749.84</v>
      </c>
      <c r="E294" s="25">
        <v>828258.88</v>
      </c>
      <c r="F294" s="25">
        <v>839152.41</v>
      </c>
      <c r="G294" s="25">
        <v>845053.29</v>
      </c>
      <c r="H294" s="25">
        <v>1053474.82</v>
      </c>
      <c r="I294" s="25">
        <v>1075624.74</v>
      </c>
      <c r="J294" s="25">
        <v>944999.9</v>
      </c>
      <c r="K294" s="25">
        <v>982688.72</v>
      </c>
      <c r="L294" s="25">
        <v>977973.3</v>
      </c>
      <c r="M294" s="25">
        <v>1004307.97</v>
      </c>
      <c r="N294" s="25">
        <v>1000535.34</v>
      </c>
    </row>
    <row r="295" spans="2:14" ht="12.75">
      <c r="B295" s="26" t="s">
        <v>59</v>
      </c>
      <c r="C295" s="25">
        <v>714992.8</v>
      </c>
      <c r="D295" s="25">
        <v>728692.05</v>
      </c>
      <c r="E295" s="25">
        <v>646747.79</v>
      </c>
      <c r="F295" s="25">
        <v>627452.02</v>
      </c>
      <c r="G295" s="25">
        <v>608627.66</v>
      </c>
      <c r="H295" s="25">
        <v>547557.73</v>
      </c>
      <c r="I295" s="25">
        <v>400176.86</v>
      </c>
      <c r="J295" s="25">
        <v>260304.66</v>
      </c>
      <c r="K295" s="25">
        <v>277708.94</v>
      </c>
      <c r="L295" s="25">
        <v>297992.77</v>
      </c>
      <c r="M295" s="25">
        <v>256994.16</v>
      </c>
      <c r="N295" s="25">
        <v>300646.08</v>
      </c>
    </row>
    <row r="296" spans="2:14" ht="12.75">
      <c r="B296" s="26" t="s">
        <v>28</v>
      </c>
      <c r="C296" s="25">
        <v>6664.14</v>
      </c>
      <c r="D296" s="25">
        <v>6232.71</v>
      </c>
      <c r="E296" s="25">
        <v>11105.85</v>
      </c>
      <c r="F296" s="25">
        <v>11229.1</v>
      </c>
      <c r="G296" s="25">
        <v>4168.95</v>
      </c>
      <c r="H296" s="25">
        <v>8864.92</v>
      </c>
      <c r="I296" s="25">
        <v>7063.74</v>
      </c>
      <c r="J296" s="25">
        <v>7997.11</v>
      </c>
      <c r="K296" s="25">
        <v>9146.04</v>
      </c>
      <c r="L296" s="25">
        <v>18067.59</v>
      </c>
      <c r="M296" s="25">
        <v>8521.54</v>
      </c>
      <c r="N296" s="25">
        <v>2774.21</v>
      </c>
    </row>
    <row r="297" spans="2:14" ht="12.75">
      <c r="B297" s="26" t="s">
        <v>56</v>
      </c>
      <c r="C297" s="25">
        <v>0</v>
      </c>
      <c r="D297" s="25">
        <v>0</v>
      </c>
      <c r="E297" s="25">
        <v>0</v>
      </c>
      <c r="F297" s="25">
        <v>0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</row>
    <row r="298" spans="2:14" ht="12.75">
      <c r="B298" s="26" t="s">
        <v>29</v>
      </c>
      <c r="C298" s="25">
        <v>0</v>
      </c>
      <c r="D298" s="25">
        <v>0</v>
      </c>
      <c r="E298" s="25">
        <v>0</v>
      </c>
      <c r="F298" s="25">
        <v>0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25">
        <v>0</v>
      </c>
      <c r="N298" s="25">
        <v>0</v>
      </c>
    </row>
    <row r="299" spans="2:14" ht="12.75">
      <c r="B299" s="26" t="s">
        <v>30</v>
      </c>
      <c r="C299" s="25">
        <v>26427.79</v>
      </c>
      <c r="D299" s="25">
        <v>26434.15</v>
      </c>
      <c r="E299" s="25">
        <v>19353.33</v>
      </c>
      <c r="F299" s="25">
        <v>26790.26</v>
      </c>
      <c r="G299" s="25">
        <v>25058.87</v>
      </c>
      <c r="H299" s="25">
        <v>24403.54</v>
      </c>
      <c r="I299" s="25">
        <v>23961.82</v>
      </c>
      <c r="J299" s="25">
        <v>23868.95</v>
      </c>
      <c r="K299" s="25">
        <v>23022.81</v>
      </c>
      <c r="L299" s="25">
        <v>22820.05</v>
      </c>
      <c r="M299" s="25">
        <v>22080.65</v>
      </c>
      <c r="N299" s="25">
        <v>23055.27</v>
      </c>
    </row>
    <row r="300" spans="2:14" ht="12.75">
      <c r="B300" s="26" t="s">
        <v>63</v>
      </c>
      <c r="C300" s="25">
        <v>0</v>
      </c>
      <c r="D300" s="25">
        <v>0</v>
      </c>
      <c r="E300" s="25">
        <v>0</v>
      </c>
      <c r="F300" s="25">
        <v>0</v>
      </c>
      <c r="G300" s="25">
        <v>0</v>
      </c>
      <c r="H300" s="25">
        <v>0</v>
      </c>
      <c r="I300" s="25">
        <v>0</v>
      </c>
      <c r="J300" s="25">
        <v>0</v>
      </c>
      <c r="K300" s="25">
        <v>0</v>
      </c>
      <c r="L300" s="25">
        <v>0</v>
      </c>
      <c r="M300" s="25">
        <v>0</v>
      </c>
      <c r="N300" s="25">
        <v>0</v>
      </c>
    </row>
    <row r="301" spans="2:14" ht="12.75">
      <c r="B301" s="26" t="s">
        <v>31</v>
      </c>
      <c r="C301" s="25">
        <v>0</v>
      </c>
      <c r="D301" s="25">
        <v>0</v>
      </c>
      <c r="E301" s="25">
        <v>0</v>
      </c>
      <c r="F301" s="25">
        <v>0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25">
        <v>0</v>
      </c>
      <c r="M301" s="25">
        <v>0</v>
      </c>
      <c r="N301" s="25">
        <v>0</v>
      </c>
    </row>
    <row r="302" spans="2:14" ht="12.75">
      <c r="B302" s="26" t="s">
        <v>44</v>
      </c>
      <c r="C302" s="25">
        <v>0</v>
      </c>
      <c r="D302" s="25">
        <v>0</v>
      </c>
      <c r="E302" s="25">
        <v>0</v>
      </c>
      <c r="F302" s="25">
        <v>0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25">
        <v>763.35</v>
      </c>
      <c r="M302" s="25">
        <v>0</v>
      </c>
      <c r="N302" s="25">
        <v>0</v>
      </c>
    </row>
    <row r="303" spans="2:14" ht="12.75">
      <c r="B303" s="26" t="s">
        <v>32</v>
      </c>
      <c r="C303" s="25">
        <v>0</v>
      </c>
      <c r="D303" s="25">
        <v>0</v>
      </c>
      <c r="E303" s="25">
        <v>0</v>
      </c>
      <c r="F303" s="25">
        <v>0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25">
        <v>0</v>
      </c>
      <c r="M303" s="25">
        <v>0</v>
      </c>
      <c r="N303" s="25">
        <v>0</v>
      </c>
    </row>
    <row r="304" spans="2:14" ht="12.75">
      <c r="B304" s="25" t="s">
        <v>33</v>
      </c>
      <c r="C304" s="25">
        <f>SUM(C257:C303)</f>
        <v>5134310.109999999</v>
      </c>
      <c r="D304" s="25">
        <f aca="true" t="shared" si="53" ref="D304:N304">SUM(D257:D303)</f>
        <v>4967274.3</v>
      </c>
      <c r="E304" s="25">
        <f t="shared" si="53"/>
        <v>4839505.46</v>
      </c>
      <c r="F304" s="25">
        <f t="shared" si="53"/>
        <v>4937054.549999999</v>
      </c>
      <c r="G304" s="25">
        <f t="shared" si="53"/>
        <v>4993047.58</v>
      </c>
      <c r="H304" s="25">
        <f t="shared" si="53"/>
        <v>5641129.87</v>
      </c>
      <c r="I304" s="25">
        <f t="shared" si="53"/>
        <v>5655899.010000001</v>
      </c>
      <c r="J304" s="25">
        <f t="shared" si="53"/>
        <v>5067638.420000001</v>
      </c>
      <c r="K304" s="25">
        <f t="shared" si="53"/>
        <v>5131452.85</v>
      </c>
      <c r="L304" s="25">
        <f t="shared" si="53"/>
        <v>5101620.349999999</v>
      </c>
      <c r="M304" s="25">
        <f t="shared" si="53"/>
        <v>5203850.2</v>
      </c>
      <c r="N304" s="25">
        <f t="shared" si="53"/>
        <v>5304725.22</v>
      </c>
    </row>
    <row r="305" spans="2:14" ht="12.75">
      <c r="B305" s="32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</row>
    <row r="306" spans="2:14" ht="12.75">
      <c r="B306" s="34" t="s">
        <v>70</v>
      </c>
      <c r="C306" s="14">
        <v>40909</v>
      </c>
      <c r="D306" s="14">
        <v>40940</v>
      </c>
      <c r="E306" s="14">
        <v>40969</v>
      </c>
      <c r="F306" s="14">
        <v>41000</v>
      </c>
      <c r="G306" s="14">
        <v>41030</v>
      </c>
      <c r="H306" s="14">
        <v>41061</v>
      </c>
      <c r="I306" s="14">
        <v>41091</v>
      </c>
      <c r="J306" s="14">
        <v>41122</v>
      </c>
      <c r="K306" s="14">
        <v>41153</v>
      </c>
      <c r="L306" s="14">
        <v>41183</v>
      </c>
      <c r="M306" s="14">
        <v>41214</v>
      </c>
      <c r="N306" s="14">
        <v>41244</v>
      </c>
    </row>
    <row r="307" spans="2:14" ht="12.75">
      <c r="B307" s="25" t="s">
        <v>1</v>
      </c>
      <c r="C307" s="25">
        <v>164.86</v>
      </c>
      <c r="D307" s="25">
        <v>200.65</v>
      </c>
      <c r="E307" s="25">
        <v>439.3</v>
      </c>
      <c r="F307" s="25">
        <v>21.98</v>
      </c>
      <c r="G307" s="25">
        <v>0</v>
      </c>
      <c r="H307" s="25">
        <v>279.87</v>
      </c>
      <c r="I307" s="25">
        <v>1058.2</v>
      </c>
      <c r="J307" s="25">
        <v>0</v>
      </c>
      <c r="K307" s="25">
        <v>142.93</v>
      </c>
      <c r="L307" s="25">
        <v>274.88</v>
      </c>
      <c r="M307" s="25">
        <v>408.6</v>
      </c>
      <c r="N307" s="25">
        <v>0</v>
      </c>
    </row>
    <row r="308" spans="2:14" ht="12.75">
      <c r="B308" s="26" t="s">
        <v>2</v>
      </c>
      <c r="C308" s="25">
        <v>26780.94</v>
      </c>
      <c r="D308" s="25">
        <v>21301.47</v>
      </c>
      <c r="E308" s="25">
        <v>20650.39</v>
      </c>
      <c r="F308" s="25">
        <v>23044.23</v>
      </c>
      <c r="G308" s="25">
        <v>21260.91</v>
      </c>
      <c r="H308" s="25">
        <v>16719.33</v>
      </c>
      <c r="I308" s="25">
        <v>16758.61</v>
      </c>
      <c r="J308" s="25">
        <v>17520.46</v>
      </c>
      <c r="K308" s="25">
        <v>20030.18</v>
      </c>
      <c r="L308" s="25">
        <v>18952.39</v>
      </c>
      <c r="M308" s="25">
        <v>18803.93</v>
      </c>
      <c r="N308" s="25">
        <v>19592.07</v>
      </c>
    </row>
    <row r="309" spans="2:14" ht="12.75">
      <c r="B309" s="26" t="s">
        <v>3</v>
      </c>
      <c r="C309" s="25">
        <v>7597</v>
      </c>
      <c r="D309" s="25">
        <v>7597</v>
      </c>
      <c r="E309" s="25">
        <v>7597</v>
      </c>
      <c r="F309" s="25">
        <v>7597</v>
      </c>
      <c r="G309" s="25">
        <v>7597</v>
      </c>
      <c r="H309" s="25">
        <v>7597</v>
      </c>
      <c r="I309" s="25">
        <v>7883.1</v>
      </c>
      <c r="J309" s="25">
        <v>7597</v>
      </c>
      <c r="K309" s="25">
        <v>7597</v>
      </c>
      <c r="L309" s="25">
        <v>7597</v>
      </c>
      <c r="M309" s="25">
        <v>7597</v>
      </c>
      <c r="N309" s="25">
        <v>7597</v>
      </c>
    </row>
    <row r="310" spans="2:14" ht="12.75">
      <c r="B310" s="26" t="s">
        <v>60</v>
      </c>
      <c r="C310" s="25">
        <v>0</v>
      </c>
      <c r="D310" s="25">
        <v>0</v>
      </c>
      <c r="E310" s="25">
        <v>0</v>
      </c>
      <c r="F310" s="25">
        <v>0</v>
      </c>
      <c r="G310" s="25">
        <v>0</v>
      </c>
      <c r="H310" s="25">
        <v>0</v>
      </c>
      <c r="I310" s="25">
        <v>0</v>
      </c>
      <c r="J310" s="25">
        <v>0</v>
      </c>
      <c r="K310" s="25">
        <v>0</v>
      </c>
      <c r="L310" s="25">
        <v>0</v>
      </c>
      <c r="M310" s="25">
        <v>0</v>
      </c>
      <c r="N310" s="25">
        <v>0</v>
      </c>
    </row>
    <row r="311" spans="2:14" ht="12.75">
      <c r="B311" s="26" t="s">
        <v>4</v>
      </c>
      <c r="C311" s="25">
        <v>3501.62</v>
      </c>
      <c r="D311" s="25">
        <v>3235.72</v>
      </c>
      <c r="E311" s="25">
        <v>3905.77</v>
      </c>
      <c r="F311" s="25">
        <v>3674.61</v>
      </c>
      <c r="G311" s="25">
        <v>4046.7</v>
      </c>
      <c r="H311" s="25">
        <v>3182.67</v>
      </c>
      <c r="I311" s="25">
        <v>3180.53</v>
      </c>
      <c r="J311" s="25">
        <v>3313.41</v>
      </c>
      <c r="K311" s="25">
        <v>3246.44</v>
      </c>
      <c r="L311" s="25">
        <v>3351.97</v>
      </c>
      <c r="M311" s="25">
        <v>3637.7</v>
      </c>
      <c r="N311" s="25">
        <v>2912.33</v>
      </c>
    </row>
    <row r="312" spans="2:14" ht="12.75">
      <c r="B312" s="26" t="s">
        <v>7</v>
      </c>
      <c r="C312" s="25">
        <v>14</v>
      </c>
      <c r="D312" s="25">
        <v>620.89</v>
      </c>
      <c r="E312" s="25">
        <v>2225.65</v>
      </c>
      <c r="F312" s="25">
        <v>2119.98</v>
      </c>
      <c r="G312" s="25">
        <v>4878.09</v>
      </c>
      <c r="H312" s="25">
        <v>0</v>
      </c>
      <c r="I312" s="25">
        <v>12349.86</v>
      </c>
      <c r="J312" s="25">
        <v>7107.39</v>
      </c>
      <c r="K312" s="25">
        <v>3732.99</v>
      </c>
      <c r="L312" s="25">
        <v>0</v>
      </c>
      <c r="M312" s="25">
        <v>0</v>
      </c>
      <c r="N312" s="25">
        <v>0</v>
      </c>
    </row>
    <row r="313" spans="2:14" ht="12.75">
      <c r="B313" s="26" t="s">
        <v>43</v>
      </c>
      <c r="C313" s="25">
        <v>0</v>
      </c>
      <c r="D313" s="25">
        <v>0</v>
      </c>
      <c r="E313" s="25">
        <v>0</v>
      </c>
      <c r="F313" s="25">
        <v>0</v>
      </c>
      <c r="G313" s="25">
        <v>0</v>
      </c>
      <c r="H313" s="25">
        <v>0</v>
      </c>
      <c r="I313" s="25">
        <v>0</v>
      </c>
      <c r="J313" s="25">
        <v>0</v>
      </c>
      <c r="K313" s="25">
        <v>0</v>
      </c>
      <c r="L313" s="25">
        <v>0</v>
      </c>
      <c r="M313" s="25">
        <v>0</v>
      </c>
      <c r="N313" s="25">
        <v>0</v>
      </c>
    </row>
    <row r="314" spans="2:14" ht="12.75">
      <c r="B314" s="26" t="s">
        <v>42</v>
      </c>
      <c r="C314" s="25">
        <v>0</v>
      </c>
      <c r="D314" s="25">
        <v>0</v>
      </c>
      <c r="E314" s="25">
        <v>0</v>
      </c>
      <c r="F314" s="25">
        <v>0</v>
      </c>
      <c r="G314" s="25">
        <v>0</v>
      </c>
      <c r="H314" s="25">
        <v>0</v>
      </c>
      <c r="I314" s="25">
        <v>0</v>
      </c>
      <c r="J314" s="25">
        <v>0</v>
      </c>
      <c r="K314" s="25">
        <v>0</v>
      </c>
      <c r="L314" s="25">
        <v>0</v>
      </c>
      <c r="M314" s="25">
        <v>0</v>
      </c>
      <c r="N314" s="25">
        <v>0</v>
      </c>
    </row>
    <row r="315" spans="2:14" ht="12.75">
      <c r="B315" s="26" t="s">
        <v>57</v>
      </c>
      <c r="C315" s="25">
        <v>393.11</v>
      </c>
      <c r="D315" s="25">
        <v>433.95</v>
      </c>
      <c r="E315" s="25">
        <v>461.03</v>
      </c>
      <c r="F315" s="25">
        <v>457.29</v>
      </c>
      <c r="G315" s="25">
        <v>437.7</v>
      </c>
      <c r="H315" s="25">
        <v>484.55</v>
      </c>
      <c r="I315" s="25">
        <v>465.56</v>
      </c>
      <c r="J315" s="25">
        <v>1090.69</v>
      </c>
      <c r="K315" s="25">
        <v>686.51</v>
      </c>
      <c r="L315" s="25">
        <v>346.74</v>
      </c>
      <c r="M315" s="25">
        <v>765.94</v>
      </c>
      <c r="N315" s="25">
        <v>815.57</v>
      </c>
    </row>
    <row r="316" spans="2:14" ht="12.75">
      <c r="B316" s="26" t="s">
        <v>5</v>
      </c>
      <c r="C316" s="25">
        <v>13341.6</v>
      </c>
      <c r="D316" s="25">
        <v>15484.78</v>
      </c>
      <c r="E316" s="25">
        <v>14842.15</v>
      </c>
      <c r="F316" s="25">
        <v>13209.25</v>
      </c>
      <c r="G316" s="25">
        <v>11445.35</v>
      </c>
      <c r="H316" s="25">
        <v>13170.78</v>
      </c>
      <c r="I316" s="25">
        <v>14592.15</v>
      </c>
      <c r="J316" s="25">
        <v>14989.2</v>
      </c>
      <c r="K316" s="25">
        <v>14908.68</v>
      </c>
      <c r="L316" s="25">
        <v>15206.69</v>
      </c>
      <c r="M316" s="25">
        <v>14194.29</v>
      </c>
      <c r="N316" s="25">
        <v>0</v>
      </c>
    </row>
    <row r="317" spans="2:14" ht="12.75">
      <c r="B317" s="26" t="s">
        <v>6</v>
      </c>
      <c r="C317" s="25">
        <v>153699.8</v>
      </c>
      <c r="D317" s="25">
        <v>115392.23</v>
      </c>
      <c r="E317" s="25">
        <v>122843.12</v>
      </c>
      <c r="F317" s="25">
        <v>150502.4</v>
      </c>
      <c r="G317" s="25">
        <v>165296.04</v>
      </c>
      <c r="H317" s="25">
        <v>102807.13</v>
      </c>
      <c r="I317" s="25">
        <v>113255.02</v>
      </c>
      <c r="J317" s="25">
        <v>178485.68</v>
      </c>
      <c r="K317" s="25">
        <v>125440.54</v>
      </c>
      <c r="L317" s="25">
        <v>148710.94</v>
      </c>
      <c r="M317" s="25">
        <v>159942.29</v>
      </c>
      <c r="N317" s="25">
        <v>100808.37</v>
      </c>
    </row>
    <row r="318" spans="2:14" ht="12.75">
      <c r="B318" s="26" t="s">
        <v>8</v>
      </c>
      <c r="C318" s="25">
        <v>0</v>
      </c>
      <c r="D318" s="25">
        <v>0</v>
      </c>
      <c r="E318" s="25">
        <v>0</v>
      </c>
      <c r="F318" s="25">
        <v>0</v>
      </c>
      <c r="G318" s="25">
        <v>0</v>
      </c>
      <c r="H318" s="25">
        <v>0</v>
      </c>
      <c r="I318" s="25">
        <v>0</v>
      </c>
      <c r="J318" s="25">
        <v>27736.38</v>
      </c>
      <c r="K318" s="25">
        <v>0</v>
      </c>
      <c r="L318" s="25">
        <v>0</v>
      </c>
      <c r="M318" s="25">
        <v>0</v>
      </c>
      <c r="N318" s="25">
        <v>0</v>
      </c>
    </row>
    <row r="319" spans="2:14" ht="12.75">
      <c r="B319" s="26" t="s">
        <v>9</v>
      </c>
      <c r="C319" s="25">
        <v>5190.52</v>
      </c>
      <c r="D319" s="25">
        <v>2369.06</v>
      </c>
      <c r="E319" s="25">
        <v>3256.24</v>
      </c>
      <c r="F319" s="25">
        <v>3947.27</v>
      </c>
      <c r="G319" s="25">
        <v>2399.89</v>
      </c>
      <c r="H319" s="25">
        <v>2434.33</v>
      </c>
      <c r="I319" s="25">
        <v>1908.7</v>
      </c>
      <c r="J319" s="25">
        <v>2503.1</v>
      </c>
      <c r="K319" s="25">
        <v>2800.72</v>
      </c>
      <c r="L319" s="25">
        <v>3559.68</v>
      </c>
      <c r="M319" s="25">
        <v>3152.56</v>
      </c>
      <c r="N319" s="25">
        <v>1513.8</v>
      </c>
    </row>
    <row r="320" spans="2:14" ht="12.75">
      <c r="B320" s="26" t="s">
        <v>10</v>
      </c>
      <c r="C320" s="25">
        <v>78240.17</v>
      </c>
      <c r="D320" s="25">
        <v>78896.41</v>
      </c>
      <c r="E320" s="25">
        <v>68334.45</v>
      </c>
      <c r="F320" s="25">
        <v>165182.8</v>
      </c>
      <c r="G320" s="25">
        <v>166225.99</v>
      </c>
      <c r="H320" s="25">
        <v>102390.22</v>
      </c>
      <c r="I320" s="25">
        <v>73864.04</v>
      </c>
      <c r="J320" s="25">
        <v>94807.99</v>
      </c>
      <c r="K320" s="25">
        <v>86118.47</v>
      </c>
      <c r="L320" s="25">
        <v>69057.97</v>
      </c>
      <c r="M320" s="25">
        <v>74214.56</v>
      </c>
      <c r="N320" s="25">
        <v>52158.41</v>
      </c>
    </row>
    <row r="321" spans="2:14" ht="12.75">
      <c r="B321" s="26" t="s">
        <v>11</v>
      </c>
      <c r="C321" s="25">
        <v>48203.35</v>
      </c>
      <c r="D321" s="25">
        <v>42159.12</v>
      </c>
      <c r="E321" s="25">
        <v>50139.45</v>
      </c>
      <c r="F321" s="25">
        <v>50856.15</v>
      </c>
      <c r="G321" s="25">
        <v>45200.96</v>
      </c>
      <c r="H321" s="25">
        <v>49898.93</v>
      </c>
      <c r="I321" s="25">
        <v>39082.76</v>
      </c>
      <c r="J321" s="25">
        <v>62426.6</v>
      </c>
      <c r="K321" s="25">
        <v>40124.5</v>
      </c>
      <c r="L321" s="25">
        <v>35785.19</v>
      </c>
      <c r="M321" s="25">
        <v>40781.79</v>
      </c>
      <c r="N321" s="25">
        <v>54928.65</v>
      </c>
    </row>
    <row r="322" spans="2:14" ht="12.75">
      <c r="B322" s="26" t="s">
        <v>54</v>
      </c>
      <c r="C322" s="25">
        <v>0</v>
      </c>
      <c r="D322" s="25">
        <v>0</v>
      </c>
      <c r="E322" s="25">
        <v>0</v>
      </c>
      <c r="F322" s="25">
        <v>0</v>
      </c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</row>
    <row r="323" spans="2:14" ht="12.75">
      <c r="B323" s="26" t="s">
        <v>12</v>
      </c>
      <c r="C323" s="25">
        <v>188.36</v>
      </c>
      <c r="D323" s="25">
        <v>21.54</v>
      </c>
      <c r="E323" s="25">
        <v>10.47</v>
      </c>
      <c r="F323" s="25">
        <v>11.22</v>
      </c>
      <c r="G323" s="25">
        <v>2430.68</v>
      </c>
      <c r="H323" s="25">
        <v>1714.19</v>
      </c>
      <c r="I323" s="25">
        <v>10.31</v>
      </c>
      <c r="J323" s="25">
        <v>92.34</v>
      </c>
      <c r="K323" s="25">
        <v>58.03</v>
      </c>
      <c r="L323" s="25">
        <v>185.09</v>
      </c>
      <c r="M323" s="25">
        <v>7.39</v>
      </c>
      <c r="N323" s="25">
        <v>0.82</v>
      </c>
    </row>
    <row r="324" spans="2:14" ht="12.75">
      <c r="B324" s="26" t="s">
        <v>13</v>
      </c>
      <c r="C324" s="25">
        <v>5258</v>
      </c>
      <c r="D324" s="25">
        <v>1698</v>
      </c>
      <c r="E324" s="25">
        <v>2200.35</v>
      </c>
      <c r="F324" s="25">
        <v>3568.93</v>
      </c>
      <c r="G324" s="25">
        <v>1888.88</v>
      </c>
      <c r="H324" s="25">
        <v>2023.31</v>
      </c>
      <c r="I324" s="25">
        <v>1236.37</v>
      </c>
      <c r="J324" s="25">
        <v>1809.9</v>
      </c>
      <c r="K324" s="25">
        <v>1973.29</v>
      </c>
      <c r="L324" s="25">
        <v>3371.65</v>
      </c>
      <c r="M324" s="25">
        <v>1785.57</v>
      </c>
      <c r="N324" s="25">
        <v>1575.42</v>
      </c>
    </row>
    <row r="325" spans="2:14" ht="12.75">
      <c r="B325" s="26" t="s">
        <v>14</v>
      </c>
      <c r="C325" s="25">
        <v>2009.66</v>
      </c>
      <c r="D325" s="25">
        <v>847.42</v>
      </c>
      <c r="E325" s="25">
        <v>455.74</v>
      </c>
      <c r="F325" s="25">
        <v>371.65</v>
      </c>
      <c r="G325" s="25">
        <v>1301.44</v>
      </c>
      <c r="H325" s="25">
        <v>199.04</v>
      </c>
      <c r="I325" s="25">
        <v>87.36</v>
      </c>
      <c r="J325" s="25">
        <v>1074.01</v>
      </c>
      <c r="K325" s="25">
        <v>1174.85</v>
      </c>
      <c r="L325" s="25">
        <v>664.19</v>
      </c>
      <c r="M325" s="25">
        <v>428.44</v>
      </c>
      <c r="N325" s="25">
        <v>195.92</v>
      </c>
    </row>
    <row r="326" spans="2:14" ht="12.75">
      <c r="B326" s="26" t="s">
        <v>15</v>
      </c>
      <c r="C326" s="25">
        <v>153.13</v>
      </c>
      <c r="D326" s="25">
        <v>30.62</v>
      </c>
      <c r="E326" s="25">
        <v>122.73</v>
      </c>
      <c r="F326" s="25">
        <v>100.62</v>
      </c>
      <c r="G326" s="25">
        <v>52.49</v>
      </c>
      <c r="H326" s="25">
        <v>61.34</v>
      </c>
      <c r="I326" s="25">
        <v>438.9</v>
      </c>
      <c r="J326" s="25">
        <v>87.5</v>
      </c>
      <c r="K326" s="25">
        <v>140.23</v>
      </c>
      <c r="L326" s="25">
        <v>948.8</v>
      </c>
      <c r="M326" s="25">
        <v>1779.16</v>
      </c>
      <c r="N326" s="25">
        <v>29.12</v>
      </c>
    </row>
    <row r="327" spans="2:14" ht="12.75">
      <c r="B327" s="26" t="s">
        <v>16</v>
      </c>
      <c r="C327" s="25">
        <v>0</v>
      </c>
      <c r="D327" s="25">
        <v>93.57</v>
      </c>
      <c r="E327" s="25">
        <v>1984.56</v>
      </c>
      <c r="F327" s="25">
        <v>33.2</v>
      </c>
      <c r="G327" s="25">
        <v>1005.41</v>
      </c>
      <c r="H327" s="25">
        <v>0</v>
      </c>
      <c r="I327" s="25">
        <v>74.63</v>
      </c>
      <c r="J327" s="25">
        <v>0</v>
      </c>
      <c r="K327" s="25">
        <v>0</v>
      </c>
      <c r="L327" s="25">
        <v>230.83</v>
      </c>
      <c r="M327" s="25">
        <v>20.28</v>
      </c>
      <c r="N327" s="25">
        <v>0</v>
      </c>
    </row>
    <row r="328" spans="2:14" ht="12.75">
      <c r="B328" s="26" t="s">
        <v>17</v>
      </c>
      <c r="C328" s="25">
        <v>0</v>
      </c>
      <c r="D328" s="25">
        <v>0</v>
      </c>
      <c r="E328" s="25">
        <v>0</v>
      </c>
      <c r="F328" s="25">
        <v>0</v>
      </c>
      <c r="G328" s="25">
        <v>0</v>
      </c>
      <c r="H328" s="25">
        <v>0</v>
      </c>
      <c r="I328" s="25">
        <v>0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</row>
    <row r="329" spans="2:14" ht="12.75">
      <c r="B329" s="26" t="s">
        <v>18</v>
      </c>
      <c r="C329" s="25">
        <v>1859.66</v>
      </c>
      <c r="D329" s="25">
        <v>5823.47</v>
      </c>
      <c r="E329" s="25">
        <v>2325.87</v>
      </c>
      <c r="F329" s="25">
        <v>6145.09</v>
      </c>
      <c r="G329" s="25">
        <v>1571.05</v>
      </c>
      <c r="H329" s="25">
        <v>3346.45</v>
      </c>
      <c r="I329" s="25">
        <v>6004.27</v>
      </c>
      <c r="J329" s="25">
        <v>1577.41</v>
      </c>
      <c r="K329" s="25">
        <v>3825.64</v>
      </c>
      <c r="L329" s="25">
        <v>3823.92</v>
      </c>
      <c r="M329" s="25">
        <v>4247.75</v>
      </c>
      <c r="N329" s="25">
        <v>2982.62</v>
      </c>
    </row>
    <row r="330" spans="2:14" ht="12.75">
      <c r="B330" s="26" t="s">
        <v>58</v>
      </c>
      <c r="C330" s="25">
        <v>0</v>
      </c>
      <c r="D330" s="25">
        <v>0</v>
      </c>
      <c r="E330" s="25">
        <v>1.32</v>
      </c>
      <c r="F330" s="25">
        <v>0</v>
      </c>
      <c r="G330" s="25">
        <v>0</v>
      </c>
      <c r="H330" s="25">
        <v>0</v>
      </c>
      <c r="I330" s="25">
        <v>0</v>
      </c>
      <c r="J330" s="25">
        <v>0</v>
      </c>
      <c r="K330" s="25">
        <v>0</v>
      </c>
      <c r="L330" s="25">
        <v>0</v>
      </c>
      <c r="M330" s="25">
        <v>0</v>
      </c>
      <c r="N330" s="25">
        <v>0</v>
      </c>
    </row>
    <row r="331" spans="2:14" ht="12.75">
      <c r="B331" s="26" t="s">
        <v>19</v>
      </c>
      <c r="C331" s="25">
        <v>14167.71</v>
      </c>
      <c r="D331" s="25">
        <v>4817.66</v>
      </c>
      <c r="E331" s="25">
        <v>70666.46</v>
      </c>
      <c r="F331" s="25">
        <v>5805.33</v>
      </c>
      <c r="G331" s="25">
        <v>24755.61</v>
      </c>
      <c r="H331" s="25">
        <v>3669.52</v>
      </c>
      <c r="I331" s="25">
        <v>44.46</v>
      </c>
      <c r="J331" s="25">
        <v>1478.29</v>
      </c>
      <c r="K331" s="25">
        <v>442.38</v>
      </c>
      <c r="L331" s="25">
        <v>3494.64</v>
      </c>
      <c r="M331" s="25">
        <v>984.93</v>
      </c>
      <c r="N331" s="25">
        <v>450</v>
      </c>
    </row>
    <row r="332" spans="2:14" ht="12.75">
      <c r="B332" s="26" t="s">
        <v>53</v>
      </c>
      <c r="C332" s="25">
        <v>0</v>
      </c>
      <c r="D332" s="25">
        <v>0</v>
      </c>
      <c r="E332" s="25">
        <v>0</v>
      </c>
      <c r="F332" s="25">
        <v>0</v>
      </c>
      <c r="G332" s="25">
        <v>0</v>
      </c>
      <c r="H332" s="25">
        <v>0</v>
      </c>
      <c r="I332" s="25">
        <v>0</v>
      </c>
      <c r="J332" s="25">
        <v>0</v>
      </c>
      <c r="K332" s="25">
        <v>0</v>
      </c>
      <c r="L332" s="25">
        <v>0</v>
      </c>
      <c r="M332" s="25">
        <v>0</v>
      </c>
      <c r="N332" s="25">
        <v>0</v>
      </c>
    </row>
    <row r="333" spans="2:14" ht="12.75">
      <c r="B333" s="26" t="s">
        <v>20</v>
      </c>
      <c r="C333" s="25">
        <v>305281.78</v>
      </c>
      <c r="D333" s="25">
        <v>229778.68</v>
      </c>
      <c r="E333" s="25">
        <v>223353.87</v>
      </c>
      <c r="F333" s="25">
        <v>187748.31</v>
      </c>
      <c r="G333" s="25">
        <v>278381.31</v>
      </c>
      <c r="H333" s="25">
        <v>240008.93</v>
      </c>
      <c r="I333" s="25">
        <v>205849.39</v>
      </c>
      <c r="J333" s="25">
        <v>306545.34</v>
      </c>
      <c r="K333" s="25">
        <v>244226</v>
      </c>
      <c r="L333" s="25">
        <v>277510.32</v>
      </c>
      <c r="M333" s="25">
        <v>240422.43</v>
      </c>
      <c r="N333" s="25">
        <v>142527.27</v>
      </c>
    </row>
    <row r="334" spans="2:14" ht="12.75">
      <c r="B334" s="26" t="s">
        <v>61</v>
      </c>
      <c r="C334" s="25">
        <v>0</v>
      </c>
      <c r="D334" s="25">
        <v>0</v>
      </c>
      <c r="E334" s="25">
        <v>0</v>
      </c>
      <c r="F334" s="25">
        <v>0</v>
      </c>
      <c r="G334" s="25">
        <v>0</v>
      </c>
      <c r="H334" s="25">
        <v>0</v>
      </c>
      <c r="I334" s="25">
        <v>0</v>
      </c>
      <c r="J334" s="25">
        <v>0</v>
      </c>
      <c r="K334" s="25">
        <v>0</v>
      </c>
      <c r="L334" s="25">
        <v>0</v>
      </c>
      <c r="M334" s="25">
        <v>0</v>
      </c>
      <c r="N334" s="25">
        <v>0</v>
      </c>
    </row>
    <row r="335" spans="2:14" ht="12.75">
      <c r="B335" s="26" t="s">
        <v>21</v>
      </c>
      <c r="C335" s="25">
        <v>0</v>
      </c>
      <c r="D335" s="25">
        <v>0</v>
      </c>
      <c r="E335" s="25">
        <v>0</v>
      </c>
      <c r="F335" s="25">
        <v>0</v>
      </c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5">
        <v>0</v>
      </c>
      <c r="M335" s="25">
        <v>0</v>
      </c>
      <c r="N335" s="25">
        <v>0</v>
      </c>
    </row>
    <row r="336" spans="2:14" ht="12.75">
      <c r="B336" s="26" t="s">
        <v>62</v>
      </c>
      <c r="C336" s="25">
        <v>0</v>
      </c>
      <c r="D336" s="25">
        <v>0</v>
      </c>
      <c r="E336" s="25">
        <v>0</v>
      </c>
      <c r="F336" s="25">
        <v>0</v>
      </c>
      <c r="G336" s="25">
        <v>0</v>
      </c>
      <c r="H336" s="25">
        <v>0</v>
      </c>
      <c r="I336" s="25">
        <v>0</v>
      </c>
      <c r="J336" s="25">
        <v>0</v>
      </c>
      <c r="K336" s="25">
        <v>0</v>
      </c>
      <c r="L336" s="25">
        <v>0</v>
      </c>
      <c r="M336" s="25">
        <v>0</v>
      </c>
      <c r="N336" s="25">
        <v>0</v>
      </c>
    </row>
    <row r="337" spans="2:14" ht="12.75">
      <c r="B337" s="26" t="s">
        <v>22</v>
      </c>
      <c r="C337" s="25">
        <v>9.78</v>
      </c>
      <c r="D337" s="25">
        <v>9.78</v>
      </c>
      <c r="E337" s="25">
        <v>1200</v>
      </c>
      <c r="F337" s="25">
        <v>780.12</v>
      </c>
      <c r="G337" s="25">
        <v>3112.78</v>
      </c>
      <c r="H337" s="25">
        <v>788.19</v>
      </c>
      <c r="I337" s="25">
        <v>0</v>
      </c>
      <c r="J337" s="25">
        <v>660.26</v>
      </c>
      <c r="K337" s="25">
        <v>640.79</v>
      </c>
      <c r="L337" s="25">
        <v>0</v>
      </c>
      <c r="M337" s="25">
        <v>40</v>
      </c>
      <c r="N337" s="25">
        <v>0</v>
      </c>
    </row>
    <row r="338" spans="2:14" ht="12.75">
      <c r="B338" s="26" t="s">
        <v>55</v>
      </c>
      <c r="C338" s="25">
        <v>0</v>
      </c>
      <c r="D338" s="25">
        <v>0</v>
      </c>
      <c r="E338" s="25">
        <v>0</v>
      </c>
      <c r="F338" s="25">
        <v>0</v>
      </c>
      <c r="G338" s="25">
        <v>0</v>
      </c>
      <c r="H338" s="25">
        <v>0</v>
      </c>
      <c r="I338" s="25">
        <v>0</v>
      </c>
      <c r="J338" s="25">
        <v>0</v>
      </c>
      <c r="K338" s="25">
        <v>0</v>
      </c>
      <c r="L338" s="25">
        <v>0</v>
      </c>
      <c r="M338" s="25">
        <v>0</v>
      </c>
      <c r="N338" s="25">
        <v>0</v>
      </c>
    </row>
    <row r="339" spans="2:14" ht="12.75">
      <c r="B339" s="26" t="s">
        <v>23</v>
      </c>
      <c r="C339" s="25">
        <v>116687.25</v>
      </c>
      <c r="D339" s="25">
        <v>116687.25</v>
      </c>
      <c r="E339" s="25">
        <v>116687.25</v>
      </c>
      <c r="F339" s="25">
        <v>116687.25</v>
      </c>
      <c r="G339" s="25">
        <v>161148.18</v>
      </c>
      <c r="H339" s="25">
        <v>124820.37</v>
      </c>
      <c r="I339" s="25">
        <v>124820.37</v>
      </c>
      <c r="J339" s="25">
        <v>124820.37</v>
      </c>
      <c r="K339" s="25">
        <v>124820.37</v>
      </c>
      <c r="L339" s="25">
        <v>124820.37</v>
      </c>
      <c r="M339" s="25">
        <v>124820.37</v>
      </c>
      <c r="N339" s="25">
        <v>124820.37</v>
      </c>
    </row>
    <row r="340" spans="2:14" ht="12.75">
      <c r="B340" s="26" t="s">
        <v>24</v>
      </c>
      <c r="C340" s="25">
        <v>83840.47</v>
      </c>
      <c r="D340" s="25">
        <v>106123.38</v>
      </c>
      <c r="E340" s="25">
        <v>106123.38</v>
      </c>
      <c r="F340" s="25">
        <v>106123.38</v>
      </c>
      <c r="G340" s="25">
        <v>106123.38</v>
      </c>
      <c r="H340" s="25">
        <v>106123.38</v>
      </c>
      <c r="I340" s="25">
        <v>127232.09</v>
      </c>
      <c r="J340" s="25">
        <v>127232.09</v>
      </c>
      <c r="K340" s="25">
        <v>127232.09</v>
      </c>
      <c r="L340" s="25">
        <v>127232.09</v>
      </c>
      <c r="M340" s="25">
        <v>127232.09</v>
      </c>
      <c r="N340" s="25">
        <v>127232.09</v>
      </c>
    </row>
    <row r="341" spans="2:14" ht="12.75">
      <c r="B341" s="26" t="s">
        <v>25</v>
      </c>
      <c r="C341" s="25">
        <v>61.22</v>
      </c>
      <c r="D341" s="25">
        <v>55.18</v>
      </c>
      <c r="E341" s="25">
        <v>74.19</v>
      </c>
      <c r="F341" s="25">
        <v>150.03</v>
      </c>
      <c r="G341" s="25">
        <v>97.53</v>
      </c>
      <c r="H341" s="25">
        <v>27.3</v>
      </c>
      <c r="I341" s="25">
        <v>105.28</v>
      </c>
      <c r="J341" s="25">
        <v>54.3</v>
      </c>
      <c r="K341" s="25">
        <v>136.76</v>
      </c>
      <c r="L341" s="25">
        <v>222.14</v>
      </c>
      <c r="M341" s="25">
        <v>77.17</v>
      </c>
      <c r="N341" s="25">
        <v>204.44</v>
      </c>
    </row>
    <row r="342" spans="2:14" ht="12.75">
      <c r="B342" s="26" t="s">
        <v>26</v>
      </c>
      <c r="C342" s="25">
        <v>0</v>
      </c>
      <c r="D342" s="25">
        <v>0</v>
      </c>
      <c r="E342" s="25">
        <v>0</v>
      </c>
      <c r="F342" s="25">
        <v>0</v>
      </c>
      <c r="G342" s="25">
        <v>0</v>
      </c>
      <c r="H342" s="25">
        <v>0</v>
      </c>
      <c r="I342" s="25">
        <v>0</v>
      </c>
      <c r="J342" s="25">
        <v>0</v>
      </c>
      <c r="K342" s="25">
        <v>0</v>
      </c>
      <c r="L342" s="25">
        <v>0</v>
      </c>
      <c r="M342" s="25">
        <v>0</v>
      </c>
      <c r="N342" s="25">
        <v>0</v>
      </c>
    </row>
    <row r="343" spans="2:14" ht="12.75">
      <c r="B343" s="26" t="s">
        <v>27</v>
      </c>
      <c r="C343" s="25">
        <v>3202692.44</v>
      </c>
      <c r="D343" s="25">
        <v>2946190.37</v>
      </c>
      <c r="E343" s="25">
        <v>2987872.76</v>
      </c>
      <c r="F343" s="25">
        <v>2899074.61</v>
      </c>
      <c r="G343" s="25">
        <v>2913973</v>
      </c>
      <c r="H343" s="25">
        <v>3620963.82</v>
      </c>
      <c r="I343" s="25">
        <v>3438208.35</v>
      </c>
      <c r="J343" s="25">
        <v>3130020.86</v>
      </c>
      <c r="K343" s="25">
        <v>3203063.19</v>
      </c>
      <c r="L343" s="25">
        <v>3236588.31</v>
      </c>
      <c r="M343" s="25">
        <v>3278302.43</v>
      </c>
      <c r="N343" s="25">
        <v>3420317.62</v>
      </c>
    </row>
    <row r="344" spans="2:14" ht="12.75">
      <c r="B344" s="26" t="s">
        <v>65</v>
      </c>
      <c r="C344" s="25">
        <v>1056888.51</v>
      </c>
      <c r="D344" s="25">
        <v>972242.82</v>
      </c>
      <c r="E344" s="25">
        <v>985998.01</v>
      </c>
      <c r="F344" s="25">
        <v>956694.62</v>
      </c>
      <c r="G344" s="25">
        <v>961611.09</v>
      </c>
      <c r="H344" s="25">
        <v>1194918.06</v>
      </c>
      <c r="I344" s="25">
        <v>1134608.76</v>
      </c>
      <c r="J344" s="25">
        <v>1032906.88</v>
      </c>
      <c r="K344" s="25">
        <v>1057010.85</v>
      </c>
      <c r="L344" s="25">
        <v>1068074.14</v>
      </c>
      <c r="M344" s="25">
        <v>1081839.8</v>
      </c>
      <c r="N344" s="25">
        <v>1128704.81</v>
      </c>
    </row>
    <row r="345" spans="2:14" ht="12.75">
      <c r="B345" s="26" t="s">
        <v>59</v>
      </c>
      <c r="C345" s="25">
        <v>440509.87</v>
      </c>
      <c r="D345" s="25">
        <v>412017.45</v>
      </c>
      <c r="E345" s="25">
        <v>388694.4</v>
      </c>
      <c r="F345" s="25">
        <v>358331.11</v>
      </c>
      <c r="G345" s="25">
        <v>314866.83</v>
      </c>
      <c r="H345" s="25">
        <v>271319.1</v>
      </c>
      <c r="I345" s="25">
        <v>159528.53</v>
      </c>
      <c r="J345" s="25">
        <v>100851.33</v>
      </c>
      <c r="K345" s="25">
        <v>116274</v>
      </c>
      <c r="L345" s="25">
        <v>132004.42</v>
      </c>
      <c r="M345" s="25">
        <v>171779.79</v>
      </c>
      <c r="N345" s="25">
        <v>193905.95</v>
      </c>
    </row>
    <row r="346" spans="2:14" ht="12.75">
      <c r="B346" s="26" t="s">
        <v>28</v>
      </c>
      <c r="C346" s="25">
        <v>4810.93</v>
      </c>
      <c r="D346" s="25">
        <v>5482.96</v>
      </c>
      <c r="E346" s="25">
        <v>7023.38</v>
      </c>
      <c r="F346" s="25">
        <v>6820.7</v>
      </c>
      <c r="G346" s="25">
        <v>7087.08</v>
      </c>
      <c r="H346" s="25">
        <v>1746.51</v>
      </c>
      <c r="I346" s="25">
        <v>4225.75</v>
      </c>
      <c r="J346" s="25">
        <v>4375.83</v>
      </c>
      <c r="K346" s="25">
        <v>7636.96</v>
      </c>
      <c r="L346" s="25">
        <v>7267.02</v>
      </c>
      <c r="M346" s="25">
        <v>5146.43</v>
      </c>
      <c r="N346" s="25">
        <v>1540.41</v>
      </c>
    </row>
    <row r="347" spans="2:14" ht="12.75">
      <c r="B347" s="26" t="s">
        <v>56</v>
      </c>
      <c r="C347" s="25">
        <v>0</v>
      </c>
      <c r="D347" s="25">
        <v>0</v>
      </c>
      <c r="E347" s="25">
        <v>0</v>
      </c>
      <c r="F347" s="25">
        <v>0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</row>
    <row r="348" spans="2:14" ht="12.75">
      <c r="B348" s="26" t="s">
        <v>29</v>
      </c>
      <c r="C348" s="25">
        <v>0</v>
      </c>
      <c r="D348" s="25">
        <v>0</v>
      </c>
      <c r="E348" s="25">
        <v>0</v>
      </c>
      <c r="F348" s="25">
        <v>0</v>
      </c>
      <c r="G348" s="25">
        <v>0</v>
      </c>
      <c r="H348" s="25">
        <v>0</v>
      </c>
      <c r="I348" s="25">
        <v>0</v>
      </c>
      <c r="J348" s="25">
        <v>0</v>
      </c>
      <c r="K348" s="25">
        <v>0</v>
      </c>
      <c r="L348" s="25">
        <v>0</v>
      </c>
      <c r="M348" s="25">
        <v>0</v>
      </c>
      <c r="N348" s="25">
        <v>0</v>
      </c>
    </row>
    <row r="349" spans="2:14" ht="12.75">
      <c r="B349" s="26" t="s">
        <v>30</v>
      </c>
      <c r="C349" s="25">
        <v>24396.81</v>
      </c>
      <c r="D349" s="25">
        <v>27306.87</v>
      </c>
      <c r="E349" s="25">
        <v>19909.13</v>
      </c>
      <c r="F349" s="25">
        <v>24695.58</v>
      </c>
      <c r="G349" s="25">
        <v>24330.19</v>
      </c>
      <c r="H349" s="25">
        <v>22587.52</v>
      </c>
      <c r="I349" s="25">
        <v>22323.72</v>
      </c>
      <c r="J349" s="25">
        <v>22617.7</v>
      </c>
      <c r="K349" s="25">
        <v>22604.18</v>
      </c>
      <c r="L349" s="25">
        <v>23115.52</v>
      </c>
      <c r="M349" s="25">
        <v>21516.13</v>
      </c>
      <c r="N349" s="25">
        <v>22629.97</v>
      </c>
    </row>
    <row r="350" spans="2:14" ht="12.75">
      <c r="B350" s="26" t="s">
        <v>63</v>
      </c>
      <c r="C350" s="25">
        <v>0</v>
      </c>
      <c r="D350" s="25">
        <v>0</v>
      </c>
      <c r="E350" s="25">
        <v>0</v>
      </c>
      <c r="F350" s="25">
        <v>0</v>
      </c>
      <c r="G350" s="25">
        <v>0</v>
      </c>
      <c r="H350" s="25">
        <v>0</v>
      </c>
      <c r="I350" s="25">
        <v>0</v>
      </c>
      <c r="J350" s="25">
        <v>0</v>
      </c>
      <c r="K350" s="25">
        <v>0</v>
      </c>
      <c r="L350" s="25">
        <v>0</v>
      </c>
      <c r="M350" s="25">
        <v>0</v>
      </c>
      <c r="N350" s="25">
        <v>0</v>
      </c>
    </row>
    <row r="351" spans="2:14" ht="12.75">
      <c r="B351" s="26" t="s">
        <v>31</v>
      </c>
      <c r="C351" s="25">
        <v>0</v>
      </c>
      <c r="D351" s="25">
        <v>0</v>
      </c>
      <c r="E351" s="25">
        <v>0</v>
      </c>
      <c r="F351" s="25">
        <v>0</v>
      </c>
      <c r="G351" s="25">
        <v>0</v>
      </c>
      <c r="H351" s="25">
        <v>0</v>
      </c>
      <c r="I351" s="25">
        <v>0</v>
      </c>
      <c r="J351" s="25">
        <v>0</v>
      </c>
      <c r="K351" s="25">
        <v>0</v>
      </c>
      <c r="L351" s="25">
        <v>0</v>
      </c>
      <c r="M351" s="25">
        <v>0</v>
      </c>
      <c r="N351" s="25">
        <v>0</v>
      </c>
    </row>
    <row r="352" spans="2:14" ht="12.75">
      <c r="B352" s="26" t="s">
        <v>44</v>
      </c>
      <c r="C352" s="25">
        <v>0</v>
      </c>
      <c r="D352" s="25">
        <v>0</v>
      </c>
      <c r="E352" s="25">
        <v>0</v>
      </c>
      <c r="F352" s="25">
        <v>0</v>
      </c>
      <c r="G352" s="25">
        <v>0</v>
      </c>
      <c r="H352" s="25">
        <v>0</v>
      </c>
      <c r="I352" s="25">
        <v>0</v>
      </c>
      <c r="J352" s="25">
        <v>0</v>
      </c>
      <c r="K352" s="25">
        <v>872.4</v>
      </c>
      <c r="L352" s="25">
        <v>1090.5</v>
      </c>
      <c r="M352" s="25">
        <v>749.2</v>
      </c>
      <c r="N352" s="25">
        <v>0</v>
      </c>
    </row>
    <row r="353" spans="2:14" ht="12.75">
      <c r="B353" s="26" t="s">
        <v>32</v>
      </c>
      <c r="C353" s="25">
        <v>0</v>
      </c>
      <c r="D353" s="25">
        <v>0</v>
      </c>
      <c r="E353" s="25">
        <v>0</v>
      </c>
      <c r="F353" s="25">
        <v>0</v>
      </c>
      <c r="G353" s="25">
        <v>0</v>
      </c>
      <c r="H353" s="25">
        <v>0</v>
      </c>
      <c r="I353" s="25">
        <v>0</v>
      </c>
      <c r="J353" s="25">
        <v>0</v>
      </c>
      <c r="K353" s="25">
        <v>0</v>
      </c>
      <c r="L353" s="25">
        <v>0</v>
      </c>
      <c r="M353" s="25">
        <v>0</v>
      </c>
      <c r="N353" s="25">
        <v>0</v>
      </c>
    </row>
    <row r="354" spans="2:14" ht="12.75">
      <c r="B354" s="25" t="s">
        <v>33</v>
      </c>
      <c r="C354" s="25">
        <f>SUM(C307:C353)</f>
        <v>5595942.549999999</v>
      </c>
      <c r="D354" s="25">
        <f aca="true" t="shared" si="54" ref="D354:N354">SUM(D307:D353)</f>
        <v>5116918.300000001</v>
      </c>
      <c r="E354" s="25">
        <f t="shared" si="54"/>
        <v>5209398.42</v>
      </c>
      <c r="F354" s="25">
        <f t="shared" si="54"/>
        <v>5093754.710000001</v>
      </c>
      <c r="G354" s="25">
        <f t="shared" si="54"/>
        <v>5232525.5600000005</v>
      </c>
      <c r="H354" s="25">
        <f t="shared" si="54"/>
        <v>5893281.84</v>
      </c>
      <c r="I354" s="25">
        <f t="shared" si="54"/>
        <v>5509197.07</v>
      </c>
      <c r="J354" s="25">
        <f t="shared" si="54"/>
        <v>5273782.3100000005</v>
      </c>
      <c r="K354" s="25">
        <f t="shared" si="54"/>
        <v>5216960.97</v>
      </c>
      <c r="L354" s="25">
        <f t="shared" si="54"/>
        <v>5313487.399999999</v>
      </c>
      <c r="M354" s="25">
        <f t="shared" si="54"/>
        <v>5384678.02</v>
      </c>
      <c r="N354" s="25">
        <f t="shared" si="54"/>
        <v>5407443.03</v>
      </c>
    </row>
    <row r="355" spans="2:14" ht="12.75">
      <c r="B355" s="32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</row>
    <row r="356" spans="2:14" ht="12.75">
      <c r="B356" s="34" t="s">
        <v>71</v>
      </c>
      <c r="C356" s="14">
        <v>40909</v>
      </c>
      <c r="D356" s="14">
        <v>40940</v>
      </c>
      <c r="E356" s="14">
        <v>40969</v>
      </c>
      <c r="F356" s="14">
        <v>41000</v>
      </c>
      <c r="G356" s="14">
        <v>41030</v>
      </c>
      <c r="H356" s="14">
        <v>41061</v>
      </c>
      <c r="I356" s="14">
        <v>41091</v>
      </c>
      <c r="J356" s="14">
        <v>41122</v>
      </c>
      <c r="K356" s="14">
        <v>41153</v>
      </c>
      <c r="L356" s="14">
        <v>41183</v>
      </c>
      <c r="M356" s="14">
        <v>41214</v>
      </c>
      <c r="N356" s="14">
        <v>41244</v>
      </c>
    </row>
    <row r="357" spans="2:14" ht="12.75">
      <c r="B357" s="25" t="s">
        <v>1</v>
      </c>
      <c r="C357" s="25">
        <v>65.96</v>
      </c>
      <c r="D357" s="25">
        <v>121.3</v>
      </c>
      <c r="E357" s="25">
        <v>810.07</v>
      </c>
      <c r="F357" s="25">
        <v>0</v>
      </c>
      <c r="G357" s="25">
        <v>0</v>
      </c>
      <c r="H357" s="25">
        <v>1085.82</v>
      </c>
      <c r="I357" s="25">
        <v>309.62</v>
      </c>
      <c r="J357" s="25">
        <v>0</v>
      </c>
      <c r="K357" s="25">
        <v>902.9</v>
      </c>
      <c r="L357" s="25">
        <v>472.85</v>
      </c>
      <c r="M357" s="25">
        <v>1300.45</v>
      </c>
      <c r="N357" s="25">
        <v>0</v>
      </c>
    </row>
    <row r="358" spans="2:14" ht="12.75">
      <c r="B358" s="26" t="s">
        <v>2</v>
      </c>
      <c r="C358" s="25">
        <v>164338.62</v>
      </c>
      <c r="D358" s="25">
        <v>109315.1</v>
      </c>
      <c r="E358" s="25">
        <v>92076.98</v>
      </c>
      <c r="F358" s="25">
        <v>99363.55</v>
      </c>
      <c r="G358" s="25">
        <v>98253.84</v>
      </c>
      <c r="H358" s="25">
        <v>96601.29</v>
      </c>
      <c r="I358" s="25">
        <v>102791.12</v>
      </c>
      <c r="J358" s="25">
        <v>91640.11</v>
      </c>
      <c r="K358" s="25">
        <v>96752.3</v>
      </c>
      <c r="L358" s="25">
        <v>124391.22</v>
      </c>
      <c r="M358" s="25">
        <v>138829.07</v>
      </c>
      <c r="N358" s="25">
        <v>129498.39</v>
      </c>
    </row>
    <row r="359" spans="2:14" ht="12.75">
      <c r="B359" s="26" t="s">
        <v>3</v>
      </c>
      <c r="C359" s="25">
        <v>9677</v>
      </c>
      <c r="D359" s="25">
        <v>9677</v>
      </c>
      <c r="E359" s="25">
        <v>9677</v>
      </c>
      <c r="F359" s="25">
        <v>9677</v>
      </c>
      <c r="G359" s="25">
        <v>9677</v>
      </c>
      <c r="H359" s="25">
        <v>9677</v>
      </c>
      <c r="I359" s="25">
        <v>9677</v>
      </c>
      <c r="J359" s="25">
        <v>9677</v>
      </c>
      <c r="K359" s="25">
        <v>9677</v>
      </c>
      <c r="L359" s="25">
        <v>9677</v>
      </c>
      <c r="M359" s="25">
        <v>9677</v>
      </c>
      <c r="N359" s="25">
        <v>11018.73</v>
      </c>
    </row>
    <row r="360" spans="2:14" ht="12.75">
      <c r="B360" s="26" t="s">
        <v>60</v>
      </c>
      <c r="C360" s="25">
        <v>0</v>
      </c>
      <c r="D360" s="25">
        <v>0</v>
      </c>
      <c r="E360" s="25">
        <v>0</v>
      </c>
      <c r="F360" s="25">
        <v>0</v>
      </c>
      <c r="G360" s="25">
        <v>0</v>
      </c>
      <c r="H360" s="25">
        <v>0</v>
      </c>
      <c r="I360" s="25">
        <v>0</v>
      </c>
      <c r="J360" s="25">
        <v>0</v>
      </c>
      <c r="K360" s="25">
        <v>0</v>
      </c>
      <c r="L360" s="25">
        <v>0</v>
      </c>
      <c r="M360" s="25">
        <v>0</v>
      </c>
      <c r="N360" s="25">
        <v>0</v>
      </c>
    </row>
    <row r="361" spans="2:14" ht="12.75">
      <c r="B361" s="26" t="s">
        <v>4</v>
      </c>
      <c r="C361" s="25">
        <v>3775.74</v>
      </c>
      <c r="D361" s="25">
        <v>3650.55</v>
      </c>
      <c r="E361" s="25">
        <v>4759.57</v>
      </c>
      <c r="F361" s="25">
        <v>4666.73</v>
      </c>
      <c r="G361" s="25">
        <v>4030.25</v>
      </c>
      <c r="H361" s="25">
        <v>3770.2</v>
      </c>
      <c r="I361" s="25">
        <v>3339.69</v>
      </c>
      <c r="J361" s="25">
        <v>4068.88</v>
      </c>
      <c r="K361" s="25">
        <v>2988.6</v>
      </c>
      <c r="L361" s="25">
        <v>3424.94</v>
      </c>
      <c r="M361" s="25">
        <v>3166.59</v>
      </c>
      <c r="N361" s="25">
        <v>2993.91</v>
      </c>
    </row>
    <row r="362" spans="2:14" ht="12.75">
      <c r="B362" s="26" t="s">
        <v>7</v>
      </c>
      <c r="C362" s="25">
        <v>1184.16</v>
      </c>
      <c r="D362" s="25">
        <v>0</v>
      </c>
      <c r="E362" s="25">
        <v>670.15</v>
      </c>
      <c r="F362" s="25">
        <v>1930.39</v>
      </c>
      <c r="G362" s="25">
        <v>0</v>
      </c>
      <c r="H362" s="25">
        <v>0</v>
      </c>
      <c r="I362" s="25">
        <v>8479.13</v>
      </c>
      <c r="J362" s="25">
        <v>27275.09</v>
      </c>
      <c r="K362" s="25">
        <v>2437</v>
      </c>
      <c r="L362" s="25">
        <v>0</v>
      </c>
      <c r="M362" s="25">
        <v>0</v>
      </c>
      <c r="N362" s="25">
        <v>0</v>
      </c>
    </row>
    <row r="363" spans="2:14" ht="12.75">
      <c r="B363" s="26" t="s">
        <v>43</v>
      </c>
      <c r="C363" s="25">
        <v>0</v>
      </c>
      <c r="D363" s="25">
        <v>0</v>
      </c>
      <c r="E363" s="25">
        <v>0</v>
      </c>
      <c r="F363" s="25">
        <v>0</v>
      </c>
      <c r="G363" s="25">
        <v>0</v>
      </c>
      <c r="H363" s="25">
        <v>0</v>
      </c>
      <c r="I363" s="25">
        <v>0</v>
      </c>
      <c r="J363" s="25">
        <v>0</v>
      </c>
      <c r="K363" s="25">
        <v>0</v>
      </c>
      <c r="L363" s="25">
        <v>0</v>
      </c>
      <c r="M363" s="25">
        <v>0</v>
      </c>
      <c r="N363" s="25">
        <v>0</v>
      </c>
    </row>
    <row r="364" spans="2:14" ht="12.75">
      <c r="B364" s="26" t="s">
        <v>42</v>
      </c>
      <c r="C364" s="25">
        <v>805334.32</v>
      </c>
      <c r="D364" s="25">
        <v>552684.81</v>
      </c>
      <c r="E364" s="25">
        <v>870828.13</v>
      </c>
      <c r="F364" s="25">
        <v>697217.89</v>
      </c>
      <c r="G364" s="25">
        <v>758249.85</v>
      </c>
      <c r="H364" s="25">
        <v>883015.33</v>
      </c>
      <c r="I364" s="27">
        <v>1511214.98</v>
      </c>
      <c r="J364" s="27">
        <v>1076138</v>
      </c>
      <c r="K364" s="25">
        <v>1108261.3</v>
      </c>
      <c r="L364" s="25">
        <v>725579.74</v>
      </c>
      <c r="M364" s="25">
        <v>1098196.84</v>
      </c>
      <c r="N364" s="25">
        <v>154407.67</v>
      </c>
    </row>
    <row r="365" spans="2:14" ht="12.75">
      <c r="B365" s="26" t="s">
        <v>57</v>
      </c>
      <c r="C365" s="25">
        <v>1023.45</v>
      </c>
      <c r="D365" s="25">
        <v>820.46</v>
      </c>
      <c r="E365" s="25">
        <v>956.09</v>
      </c>
      <c r="F365" s="25">
        <v>765.21</v>
      </c>
      <c r="G365" s="25">
        <v>698.18</v>
      </c>
      <c r="H365" s="25">
        <v>449.62</v>
      </c>
      <c r="I365" s="25">
        <v>497.07</v>
      </c>
      <c r="J365" s="25">
        <v>523.34</v>
      </c>
      <c r="K365" s="25">
        <v>151.07</v>
      </c>
      <c r="L365" s="25">
        <v>126.3</v>
      </c>
      <c r="M365" s="25">
        <v>126.32</v>
      </c>
      <c r="N365" s="25">
        <v>126.33</v>
      </c>
    </row>
    <row r="366" spans="2:14" ht="12.75">
      <c r="B366" s="26" t="s">
        <v>5</v>
      </c>
      <c r="C366" s="25">
        <v>99367.88</v>
      </c>
      <c r="D366" s="25">
        <v>105748.34</v>
      </c>
      <c r="E366" s="25">
        <v>98110.74</v>
      </c>
      <c r="F366" s="25">
        <v>87255.32</v>
      </c>
      <c r="G366" s="25">
        <v>80945.34</v>
      </c>
      <c r="H366" s="25">
        <v>86351.16</v>
      </c>
      <c r="I366" s="25">
        <v>110167.36</v>
      </c>
      <c r="J366" s="25">
        <v>114528.28</v>
      </c>
      <c r="K366" s="25">
        <v>115695.34</v>
      </c>
      <c r="L366" s="25">
        <v>116070.04</v>
      </c>
      <c r="M366" s="25">
        <v>101789.17</v>
      </c>
      <c r="N366" s="25">
        <v>1023.77</v>
      </c>
    </row>
    <row r="367" spans="2:14" ht="12.75">
      <c r="B367" s="26" t="s">
        <v>6</v>
      </c>
      <c r="C367" s="25">
        <v>1259129.76</v>
      </c>
      <c r="D367" s="25">
        <v>825378.89</v>
      </c>
      <c r="E367" s="25">
        <v>827557.74</v>
      </c>
      <c r="F367" s="25">
        <v>164408.33</v>
      </c>
      <c r="G367" s="25">
        <v>138450.94</v>
      </c>
      <c r="H367" s="25">
        <v>115425.4</v>
      </c>
      <c r="I367" s="25">
        <v>92828.79</v>
      </c>
      <c r="J367" s="25">
        <v>169531.62</v>
      </c>
      <c r="K367" s="25">
        <v>133288.58</v>
      </c>
      <c r="L367" s="25">
        <v>148555.09</v>
      </c>
      <c r="M367" s="25">
        <v>125965.08</v>
      </c>
      <c r="N367" s="25">
        <v>110659.26</v>
      </c>
    </row>
    <row r="368" spans="2:14" ht="12.75">
      <c r="B368" s="26" t="s">
        <v>8</v>
      </c>
      <c r="C368" s="25">
        <v>0</v>
      </c>
      <c r="D368" s="25">
        <v>0</v>
      </c>
      <c r="E368" s="25">
        <v>0</v>
      </c>
      <c r="F368" s="25">
        <v>0</v>
      </c>
      <c r="G368" s="25">
        <v>0</v>
      </c>
      <c r="H368" s="25">
        <v>0</v>
      </c>
      <c r="I368" s="25">
        <v>0</v>
      </c>
      <c r="J368" s="25">
        <v>0</v>
      </c>
      <c r="K368" s="25">
        <v>0</v>
      </c>
      <c r="L368" s="25">
        <v>0</v>
      </c>
      <c r="M368" s="25">
        <v>0</v>
      </c>
      <c r="N368" s="25">
        <v>0</v>
      </c>
    </row>
    <row r="369" spans="2:14" ht="12.75">
      <c r="B369" s="26" t="s">
        <v>9</v>
      </c>
      <c r="C369" s="25">
        <v>3936.04</v>
      </c>
      <c r="D369" s="25">
        <v>2080.75</v>
      </c>
      <c r="E369" s="25">
        <v>2674.77</v>
      </c>
      <c r="F369" s="25">
        <v>3195.95</v>
      </c>
      <c r="G369" s="25">
        <v>2705.94</v>
      </c>
      <c r="H369" s="25">
        <v>1777.76</v>
      </c>
      <c r="I369" s="25">
        <v>465.39</v>
      </c>
      <c r="J369" s="25">
        <v>5128.81</v>
      </c>
      <c r="K369" s="25">
        <v>4112.8</v>
      </c>
      <c r="L369" s="25">
        <v>3162.31</v>
      </c>
      <c r="M369" s="25">
        <v>3021.73</v>
      </c>
      <c r="N369" s="25">
        <v>604.06</v>
      </c>
    </row>
    <row r="370" spans="2:14" ht="12.75">
      <c r="B370" s="26" t="s">
        <v>10</v>
      </c>
      <c r="C370" s="25">
        <v>79738.64</v>
      </c>
      <c r="D370" s="25">
        <v>79547.7</v>
      </c>
      <c r="E370" s="25">
        <v>78333.06</v>
      </c>
      <c r="F370" s="25">
        <v>183899.91</v>
      </c>
      <c r="G370" s="25">
        <v>190590.2</v>
      </c>
      <c r="H370" s="25">
        <v>138814.23</v>
      </c>
      <c r="I370" s="25">
        <v>83193.93</v>
      </c>
      <c r="J370" s="25">
        <v>119109.79</v>
      </c>
      <c r="K370" s="25">
        <v>102744.03</v>
      </c>
      <c r="L370" s="25">
        <v>91642.12</v>
      </c>
      <c r="M370" s="25">
        <v>89856.13</v>
      </c>
      <c r="N370" s="25">
        <v>61870.31</v>
      </c>
    </row>
    <row r="371" spans="2:14" ht="12.75">
      <c r="B371" s="26" t="s">
        <v>11</v>
      </c>
      <c r="C371" s="25">
        <v>116146.71</v>
      </c>
      <c r="D371" s="25">
        <v>99160.52</v>
      </c>
      <c r="E371" s="25">
        <v>114912.29</v>
      </c>
      <c r="F371" s="25">
        <v>118519.97</v>
      </c>
      <c r="G371" s="25">
        <v>103139.05</v>
      </c>
      <c r="H371" s="25">
        <v>116009.68</v>
      </c>
      <c r="I371" s="25">
        <v>93008.78</v>
      </c>
      <c r="J371" s="25">
        <v>138038.37</v>
      </c>
      <c r="K371" s="25">
        <v>95700.37</v>
      </c>
      <c r="L371" s="25">
        <v>84188.28</v>
      </c>
      <c r="M371" s="25">
        <v>91219.19</v>
      </c>
      <c r="N371" s="25">
        <v>126535.92</v>
      </c>
    </row>
    <row r="372" spans="2:14" ht="12.75">
      <c r="B372" s="26" t="s">
        <v>54</v>
      </c>
      <c r="C372" s="25">
        <v>0</v>
      </c>
      <c r="D372" s="25">
        <v>0</v>
      </c>
      <c r="E372" s="25">
        <v>0</v>
      </c>
      <c r="F372" s="25">
        <v>0</v>
      </c>
      <c r="G372" s="25">
        <v>0</v>
      </c>
      <c r="H372" s="25">
        <v>0</v>
      </c>
      <c r="I372" s="25">
        <v>0</v>
      </c>
      <c r="J372" s="25">
        <v>0</v>
      </c>
      <c r="K372" s="25">
        <v>0</v>
      </c>
      <c r="L372" s="25">
        <v>0</v>
      </c>
      <c r="M372" s="25">
        <v>0</v>
      </c>
      <c r="N372" s="25">
        <v>0</v>
      </c>
    </row>
    <row r="373" spans="2:14" ht="12.75">
      <c r="B373" s="26" t="s">
        <v>12</v>
      </c>
      <c r="C373" s="25">
        <v>180.12</v>
      </c>
      <c r="D373" s="25">
        <v>39.14</v>
      </c>
      <c r="E373" s="25">
        <v>11.92</v>
      </c>
      <c r="F373" s="25">
        <v>397.83</v>
      </c>
      <c r="G373" s="25">
        <v>630.08</v>
      </c>
      <c r="H373" s="25">
        <v>1454.31</v>
      </c>
      <c r="I373" s="25">
        <v>0.41</v>
      </c>
      <c r="J373" s="25">
        <v>681.38</v>
      </c>
      <c r="K373" s="25">
        <v>4.32</v>
      </c>
      <c r="L373" s="25">
        <v>267.14</v>
      </c>
      <c r="M373" s="25">
        <v>5.95</v>
      </c>
      <c r="N373" s="25">
        <v>0</v>
      </c>
    </row>
    <row r="374" spans="2:14" ht="12.75">
      <c r="B374" s="26" t="s">
        <v>13</v>
      </c>
      <c r="C374" s="25">
        <v>4170.1</v>
      </c>
      <c r="D374" s="25">
        <v>2715.32</v>
      </c>
      <c r="E374" s="25">
        <v>4361.6</v>
      </c>
      <c r="F374" s="25">
        <v>2355.97</v>
      </c>
      <c r="G374" s="25">
        <v>3450.63</v>
      </c>
      <c r="H374" s="25">
        <v>2334.56</v>
      </c>
      <c r="I374" s="25">
        <v>3648.92</v>
      </c>
      <c r="J374" s="25">
        <v>6388.18</v>
      </c>
      <c r="K374" s="25">
        <v>4040.06</v>
      </c>
      <c r="L374" s="25">
        <v>2613.89</v>
      </c>
      <c r="M374" s="25">
        <v>2399.61</v>
      </c>
      <c r="N374" s="25">
        <v>1745.62</v>
      </c>
    </row>
    <row r="375" spans="2:14" ht="12.75">
      <c r="B375" s="26" t="s">
        <v>14</v>
      </c>
      <c r="C375" s="25">
        <v>1890.01</v>
      </c>
      <c r="D375" s="25">
        <v>691.37</v>
      </c>
      <c r="E375" s="25">
        <v>936.63</v>
      </c>
      <c r="F375" s="25">
        <v>52.88</v>
      </c>
      <c r="G375" s="25">
        <v>1431.87</v>
      </c>
      <c r="H375" s="25">
        <v>208.16</v>
      </c>
      <c r="I375" s="25">
        <v>86.5</v>
      </c>
      <c r="J375" s="25">
        <v>1477.8</v>
      </c>
      <c r="K375" s="25">
        <v>949.73</v>
      </c>
      <c r="L375" s="25">
        <v>912.61</v>
      </c>
      <c r="M375" s="25">
        <v>1465.64</v>
      </c>
      <c r="N375" s="25">
        <v>265.46</v>
      </c>
    </row>
    <row r="376" spans="2:14" ht="12.75">
      <c r="B376" s="26" t="s">
        <v>15</v>
      </c>
      <c r="C376" s="25">
        <v>42685.93</v>
      </c>
      <c r="D376" s="25">
        <v>20182.28</v>
      </c>
      <c r="E376" s="25">
        <v>38302.47</v>
      </c>
      <c r="F376" s="25">
        <v>47584.98</v>
      </c>
      <c r="G376" s="25">
        <v>35550.36</v>
      </c>
      <c r="H376" s="25">
        <v>23438.05</v>
      </c>
      <c r="I376" s="25">
        <v>13335.27</v>
      </c>
      <c r="J376" s="25">
        <v>114358.86</v>
      </c>
      <c r="K376" s="25">
        <v>13078.35</v>
      </c>
      <c r="L376" s="25">
        <v>21799.64</v>
      </c>
      <c r="M376" s="25">
        <v>50624.96</v>
      </c>
      <c r="N376" s="25">
        <v>16030.75</v>
      </c>
    </row>
    <row r="377" spans="2:14" ht="12.75">
      <c r="B377" s="26" t="s">
        <v>16</v>
      </c>
      <c r="C377" s="25">
        <v>228.73</v>
      </c>
      <c r="D377" s="25">
        <v>111</v>
      </c>
      <c r="E377" s="25">
        <v>0</v>
      </c>
      <c r="F377" s="25">
        <v>32.76</v>
      </c>
      <c r="G377" s="25">
        <v>0</v>
      </c>
      <c r="H377" s="25">
        <v>206.6</v>
      </c>
      <c r="I377" s="25">
        <v>24.5</v>
      </c>
      <c r="J377" s="25">
        <v>0</v>
      </c>
      <c r="K377" s="25">
        <v>121.82</v>
      </c>
      <c r="L377" s="25">
        <v>25.93</v>
      </c>
      <c r="M377" s="25">
        <v>0</v>
      </c>
      <c r="N377" s="25">
        <v>0</v>
      </c>
    </row>
    <row r="378" spans="2:14" ht="12.75">
      <c r="B378" s="26" t="s">
        <v>17</v>
      </c>
      <c r="C378" s="25">
        <v>0</v>
      </c>
      <c r="D378" s="25">
        <v>0</v>
      </c>
      <c r="E378" s="25">
        <v>0</v>
      </c>
      <c r="F378" s="25">
        <v>0</v>
      </c>
      <c r="G378" s="25">
        <v>0</v>
      </c>
      <c r="H378" s="25">
        <v>0</v>
      </c>
      <c r="I378" s="25">
        <v>0</v>
      </c>
      <c r="J378" s="25">
        <v>0</v>
      </c>
      <c r="K378" s="25">
        <v>0</v>
      </c>
      <c r="L378" s="25">
        <v>0</v>
      </c>
      <c r="M378" s="25">
        <v>0</v>
      </c>
      <c r="N378" s="25">
        <v>0</v>
      </c>
    </row>
    <row r="379" spans="2:14" ht="12.75">
      <c r="B379" s="26" t="s">
        <v>18</v>
      </c>
      <c r="C379" s="25">
        <v>0</v>
      </c>
      <c r="D379" s="25">
        <v>0</v>
      </c>
      <c r="E379" s="25">
        <v>0</v>
      </c>
      <c r="F379" s="25">
        <v>0</v>
      </c>
      <c r="G379" s="25">
        <v>0</v>
      </c>
      <c r="H379" s="25">
        <v>0</v>
      </c>
      <c r="I379" s="25">
        <v>0</v>
      </c>
      <c r="J379" s="25">
        <v>0</v>
      </c>
      <c r="K379" s="25">
        <v>0</v>
      </c>
      <c r="L379" s="25">
        <v>0</v>
      </c>
      <c r="M379" s="25">
        <v>0</v>
      </c>
      <c r="N379" s="25">
        <v>0</v>
      </c>
    </row>
    <row r="380" spans="2:14" ht="12.75">
      <c r="B380" s="26" t="s">
        <v>58</v>
      </c>
      <c r="C380" s="25">
        <v>6.6</v>
      </c>
      <c r="D380" s="25">
        <v>13.2</v>
      </c>
      <c r="E380" s="25">
        <v>1.32</v>
      </c>
      <c r="F380" s="25">
        <v>7.92</v>
      </c>
      <c r="G380" s="25">
        <v>0</v>
      </c>
      <c r="H380" s="25">
        <v>0</v>
      </c>
      <c r="I380" s="25">
        <v>13.2</v>
      </c>
      <c r="J380" s="25">
        <v>0</v>
      </c>
      <c r="K380" s="25">
        <v>0</v>
      </c>
      <c r="L380" s="25">
        <v>0</v>
      </c>
      <c r="M380" s="25">
        <v>0</v>
      </c>
      <c r="N380" s="25">
        <v>0</v>
      </c>
    </row>
    <row r="381" spans="2:14" ht="12.75">
      <c r="B381" s="26" t="s">
        <v>19</v>
      </c>
      <c r="C381" s="25">
        <v>48584.51</v>
      </c>
      <c r="D381" s="25">
        <v>12964.92</v>
      </c>
      <c r="E381" s="25">
        <v>10793.67</v>
      </c>
      <c r="F381" s="25">
        <v>55303.92</v>
      </c>
      <c r="G381" s="25">
        <v>182164.63</v>
      </c>
      <c r="H381" s="25">
        <v>1945.41</v>
      </c>
      <c r="I381" s="25">
        <v>17.94</v>
      </c>
      <c r="J381" s="25">
        <v>3931.79</v>
      </c>
      <c r="K381" s="25">
        <v>12579.99</v>
      </c>
      <c r="L381" s="25">
        <v>910744.35</v>
      </c>
      <c r="M381" s="25">
        <v>643147.18</v>
      </c>
      <c r="N381" s="25">
        <v>897.47</v>
      </c>
    </row>
    <row r="382" spans="2:14" ht="12.75">
      <c r="B382" s="26" t="s">
        <v>53</v>
      </c>
      <c r="C382" s="25">
        <v>0</v>
      </c>
      <c r="D382" s="25">
        <v>0</v>
      </c>
      <c r="E382" s="25">
        <v>0</v>
      </c>
      <c r="F382" s="25">
        <v>0</v>
      </c>
      <c r="G382" s="25">
        <v>0</v>
      </c>
      <c r="H382" s="25">
        <v>0</v>
      </c>
      <c r="I382" s="25">
        <v>0</v>
      </c>
      <c r="J382" s="25">
        <v>0</v>
      </c>
      <c r="K382" s="25">
        <v>0</v>
      </c>
      <c r="L382" s="25">
        <v>0</v>
      </c>
      <c r="M382" s="25">
        <v>0</v>
      </c>
      <c r="N382" s="25">
        <v>0</v>
      </c>
    </row>
    <row r="383" spans="2:14" ht="12.75">
      <c r="B383" s="26" t="s">
        <v>20</v>
      </c>
      <c r="C383" s="25">
        <v>292657.83</v>
      </c>
      <c r="D383" s="25">
        <v>208058.7</v>
      </c>
      <c r="E383" s="25">
        <v>260969.19</v>
      </c>
      <c r="F383" s="25">
        <v>236083.94</v>
      </c>
      <c r="G383" s="25">
        <v>250342.33</v>
      </c>
      <c r="H383" s="25">
        <v>295081.2</v>
      </c>
      <c r="I383" s="25">
        <v>248122.8</v>
      </c>
      <c r="J383" s="25">
        <v>293683.79</v>
      </c>
      <c r="K383" s="25">
        <v>274430.78</v>
      </c>
      <c r="L383" s="25">
        <v>277319.87</v>
      </c>
      <c r="M383" s="25">
        <v>247547.23</v>
      </c>
      <c r="N383" s="25">
        <v>250483.54</v>
      </c>
    </row>
    <row r="384" spans="2:14" ht="12.75">
      <c r="B384" s="26" t="s">
        <v>61</v>
      </c>
      <c r="C384" s="25">
        <v>0</v>
      </c>
      <c r="D384" s="25">
        <v>0</v>
      </c>
      <c r="E384" s="25">
        <v>0</v>
      </c>
      <c r="F384" s="25">
        <v>0</v>
      </c>
      <c r="G384" s="25">
        <v>0</v>
      </c>
      <c r="H384" s="25">
        <v>0</v>
      </c>
      <c r="I384" s="25">
        <v>0</v>
      </c>
      <c r="J384" s="25">
        <v>0</v>
      </c>
      <c r="K384" s="25">
        <v>0</v>
      </c>
      <c r="L384" s="25">
        <v>0</v>
      </c>
      <c r="M384" s="25">
        <v>0</v>
      </c>
      <c r="N384" s="25">
        <v>0</v>
      </c>
    </row>
    <row r="385" spans="2:14" ht="12.75">
      <c r="B385" s="26" t="s">
        <v>21</v>
      </c>
      <c r="C385" s="25">
        <v>0</v>
      </c>
      <c r="D385" s="25">
        <v>0</v>
      </c>
      <c r="E385" s="25">
        <v>0</v>
      </c>
      <c r="F385" s="25">
        <v>0</v>
      </c>
      <c r="G385" s="25">
        <v>0</v>
      </c>
      <c r="H385" s="25">
        <v>0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</row>
    <row r="386" spans="2:14" ht="12.75">
      <c r="B386" s="26" t="s">
        <v>62</v>
      </c>
      <c r="C386" s="25">
        <v>0</v>
      </c>
      <c r="D386" s="25">
        <v>0</v>
      </c>
      <c r="E386" s="25">
        <v>0</v>
      </c>
      <c r="F386" s="25">
        <v>0</v>
      </c>
      <c r="G386" s="25">
        <v>0</v>
      </c>
      <c r="H386" s="25">
        <v>0</v>
      </c>
      <c r="I386" s="25">
        <v>0</v>
      </c>
      <c r="J386" s="25">
        <v>0</v>
      </c>
      <c r="K386" s="25">
        <v>0</v>
      </c>
      <c r="L386" s="25">
        <v>0</v>
      </c>
      <c r="M386" s="25">
        <v>0</v>
      </c>
      <c r="N386" s="25">
        <v>0</v>
      </c>
    </row>
    <row r="387" spans="2:14" ht="12.75">
      <c r="B387" s="26" t="s">
        <v>22</v>
      </c>
      <c r="C387" s="25">
        <v>15.57</v>
      </c>
      <c r="D387" s="25">
        <v>1.95</v>
      </c>
      <c r="E387" s="25">
        <v>1400</v>
      </c>
      <c r="F387" s="25">
        <v>2806.49</v>
      </c>
      <c r="G387" s="25">
        <v>2970.43</v>
      </c>
      <c r="H387" s="25">
        <v>566.22</v>
      </c>
      <c r="I387" s="25">
        <v>0</v>
      </c>
      <c r="J387" s="25">
        <v>3940.63</v>
      </c>
      <c r="K387" s="25">
        <v>50</v>
      </c>
      <c r="L387" s="25">
        <v>2.28</v>
      </c>
      <c r="M387" s="25">
        <v>0</v>
      </c>
      <c r="N387" s="25">
        <v>50</v>
      </c>
    </row>
    <row r="388" spans="2:14" ht="12.75">
      <c r="B388" s="26" t="s">
        <v>55</v>
      </c>
      <c r="C388" s="25">
        <v>1047</v>
      </c>
      <c r="D388" s="25">
        <v>0</v>
      </c>
      <c r="E388" s="25">
        <v>0</v>
      </c>
      <c r="F388" s="25">
        <v>584014.54</v>
      </c>
      <c r="G388" s="25">
        <v>618629.58</v>
      </c>
      <c r="H388" s="25">
        <v>278273.45</v>
      </c>
      <c r="I388" s="25">
        <v>0</v>
      </c>
      <c r="J388" s="25">
        <v>817920.12</v>
      </c>
      <c r="K388" s="25">
        <v>10210.93</v>
      </c>
      <c r="L388" s="25">
        <v>0</v>
      </c>
      <c r="M388" s="25">
        <v>0</v>
      </c>
      <c r="N388" s="25">
        <v>0</v>
      </c>
    </row>
    <row r="389" spans="2:14" ht="12.75">
      <c r="B389" s="26" t="s">
        <v>23</v>
      </c>
      <c r="C389" s="25">
        <v>108908.1</v>
      </c>
      <c r="D389" s="25">
        <v>108908.1</v>
      </c>
      <c r="E389" s="25">
        <v>108908.1</v>
      </c>
      <c r="F389" s="25">
        <v>108908.1</v>
      </c>
      <c r="G389" s="25">
        <v>150404.95</v>
      </c>
      <c r="H389" s="25">
        <v>116499.02</v>
      </c>
      <c r="I389" s="25">
        <v>116499.02</v>
      </c>
      <c r="J389" s="25">
        <v>116499.02</v>
      </c>
      <c r="K389" s="25">
        <v>116499.02</v>
      </c>
      <c r="L389" s="25">
        <v>116499.02</v>
      </c>
      <c r="M389" s="25">
        <v>116499.02</v>
      </c>
      <c r="N389" s="25">
        <v>116499.02</v>
      </c>
    </row>
    <row r="390" spans="2:14" ht="12.75">
      <c r="B390" s="26" t="s">
        <v>24</v>
      </c>
      <c r="C390" s="25">
        <v>60223.43</v>
      </c>
      <c r="D390" s="25">
        <v>68658.23</v>
      </c>
      <c r="E390" s="25">
        <v>68658.23</v>
      </c>
      <c r="F390" s="25">
        <v>68658.23</v>
      </c>
      <c r="G390" s="25">
        <v>68658.23</v>
      </c>
      <c r="H390" s="25">
        <v>68658.23</v>
      </c>
      <c r="I390" s="25">
        <v>76992.13</v>
      </c>
      <c r="J390" s="25">
        <v>76992.13</v>
      </c>
      <c r="K390" s="25">
        <v>76992.13</v>
      </c>
      <c r="L390" s="25">
        <v>76992.13</v>
      </c>
      <c r="M390" s="25">
        <v>76992.13</v>
      </c>
      <c r="N390" s="25">
        <v>76992.13</v>
      </c>
    </row>
    <row r="391" spans="2:14" ht="12.75">
      <c r="B391" s="26" t="s">
        <v>25</v>
      </c>
      <c r="C391" s="25">
        <v>24.04</v>
      </c>
      <c r="D391" s="25">
        <v>118.9</v>
      </c>
      <c r="E391" s="25">
        <v>31.85</v>
      </c>
      <c r="F391" s="25">
        <v>58.28</v>
      </c>
      <c r="G391" s="25">
        <v>133.17</v>
      </c>
      <c r="H391" s="25">
        <v>36.9</v>
      </c>
      <c r="I391" s="25">
        <v>149.97</v>
      </c>
      <c r="J391" s="25">
        <v>102.71</v>
      </c>
      <c r="K391" s="25">
        <v>44.82</v>
      </c>
      <c r="L391" s="25">
        <v>231.37</v>
      </c>
      <c r="M391" s="25">
        <v>26.39</v>
      </c>
      <c r="N391" s="25">
        <v>278.22</v>
      </c>
    </row>
    <row r="392" spans="2:14" ht="12.75">
      <c r="B392" s="26" t="s">
        <v>26</v>
      </c>
      <c r="C392" s="25">
        <v>0</v>
      </c>
      <c r="D392" s="25">
        <v>0</v>
      </c>
      <c r="E392" s="25">
        <v>2295</v>
      </c>
      <c r="F392" s="25">
        <v>0</v>
      </c>
      <c r="G392" s="25">
        <v>0</v>
      </c>
      <c r="H392" s="25">
        <v>0</v>
      </c>
      <c r="I392" s="25">
        <v>0</v>
      </c>
      <c r="J392" s="25">
        <v>0</v>
      </c>
      <c r="K392" s="25">
        <v>0</v>
      </c>
      <c r="L392" s="25">
        <v>0</v>
      </c>
      <c r="M392" s="25">
        <v>0</v>
      </c>
      <c r="N392" s="25">
        <v>0</v>
      </c>
    </row>
    <row r="393" spans="2:14" ht="12.75">
      <c r="B393" s="26" t="s">
        <v>27</v>
      </c>
      <c r="C393" s="25">
        <v>3518560.48</v>
      </c>
      <c r="D393" s="25">
        <v>3339261.62</v>
      </c>
      <c r="E393" s="25">
        <v>3332186.6</v>
      </c>
      <c r="F393" s="25">
        <v>3258442.43</v>
      </c>
      <c r="G393" s="25">
        <v>3260432.09</v>
      </c>
      <c r="H393" s="25">
        <v>4010651.15</v>
      </c>
      <c r="I393" s="25">
        <v>3897679.82</v>
      </c>
      <c r="J393" s="25">
        <v>3414230.99</v>
      </c>
      <c r="K393" s="25">
        <v>3528423.19</v>
      </c>
      <c r="L393" s="25">
        <v>3445998.38</v>
      </c>
      <c r="M393" s="25">
        <v>3529018.8</v>
      </c>
      <c r="N393" s="25">
        <v>3499134.84</v>
      </c>
    </row>
    <row r="394" spans="2:14" ht="12.75">
      <c r="B394" s="26" t="s">
        <v>65</v>
      </c>
      <c r="C394" s="25">
        <v>1161124.96</v>
      </c>
      <c r="D394" s="25">
        <v>1101956.33</v>
      </c>
      <c r="E394" s="25">
        <v>1099621.58</v>
      </c>
      <c r="F394" s="25">
        <v>1075286</v>
      </c>
      <c r="G394" s="25">
        <v>1075942.59</v>
      </c>
      <c r="H394" s="25">
        <v>1323514.88</v>
      </c>
      <c r="I394" s="25">
        <v>1286234.34</v>
      </c>
      <c r="J394" s="25">
        <v>1126696.23</v>
      </c>
      <c r="K394" s="25">
        <v>1164379.65</v>
      </c>
      <c r="L394" s="25">
        <v>1137179.47</v>
      </c>
      <c r="M394" s="25">
        <v>1164576.2</v>
      </c>
      <c r="N394" s="25">
        <v>1154714.5</v>
      </c>
    </row>
    <row r="395" spans="2:14" ht="12.75">
      <c r="B395" s="26" t="s">
        <v>59</v>
      </c>
      <c r="C395" s="25">
        <v>408166.39</v>
      </c>
      <c r="D395" s="25">
        <v>385464.88</v>
      </c>
      <c r="E395" s="25">
        <v>388507.14</v>
      </c>
      <c r="F395" s="25">
        <v>367099.54</v>
      </c>
      <c r="G395" s="25">
        <v>343097.65</v>
      </c>
      <c r="H395" s="25">
        <v>290277.92</v>
      </c>
      <c r="I395" s="25">
        <v>229561.23</v>
      </c>
      <c r="J395" s="25">
        <v>119333.07</v>
      </c>
      <c r="K395" s="25">
        <v>133769.09</v>
      </c>
      <c r="L395" s="25">
        <v>136111.61</v>
      </c>
      <c r="M395" s="25">
        <v>138496.5</v>
      </c>
      <c r="N395" s="25">
        <v>135972.03</v>
      </c>
    </row>
    <row r="396" spans="2:14" ht="12.75">
      <c r="B396" s="26" t="s">
        <v>28</v>
      </c>
      <c r="C396" s="25">
        <v>4775.27</v>
      </c>
      <c r="D396" s="25">
        <v>5916.12</v>
      </c>
      <c r="E396" s="25">
        <v>7252.41</v>
      </c>
      <c r="F396" s="25">
        <v>10023.32</v>
      </c>
      <c r="G396" s="25">
        <v>5458</v>
      </c>
      <c r="H396" s="25">
        <v>6302.66</v>
      </c>
      <c r="I396" s="25">
        <v>6962.65</v>
      </c>
      <c r="J396" s="25">
        <v>9116.62</v>
      </c>
      <c r="K396" s="25">
        <v>6258.28</v>
      </c>
      <c r="L396" s="25">
        <v>5279.89</v>
      </c>
      <c r="M396" s="25">
        <v>4538.89</v>
      </c>
      <c r="N396" s="25">
        <v>2806.24</v>
      </c>
    </row>
    <row r="397" spans="2:14" ht="12.75">
      <c r="B397" s="26" t="s">
        <v>56</v>
      </c>
      <c r="C397" s="25">
        <v>0</v>
      </c>
      <c r="D397" s="25">
        <v>0</v>
      </c>
      <c r="E397" s="25">
        <v>0</v>
      </c>
      <c r="F397" s="25">
        <v>0</v>
      </c>
      <c r="G397" s="25">
        <v>0</v>
      </c>
      <c r="H397" s="25">
        <v>0</v>
      </c>
      <c r="I397" s="25">
        <v>0</v>
      </c>
      <c r="J397" s="25">
        <v>0</v>
      </c>
      <c r="K397" s="25">
        <v>0</v>
      </c>
      <c r="L397" s="25">
        <v>0</v>
      </c>
      <c r="M397" s="25">
        <v>0</v>
      </c>
      <c r="N397" s="25">
        <v>0</v>
      </c>
    </row>
    <row r="398" spans="2:14" ht="12.75">
      <c r="B398" s="26" t="s">
        <v>29</v>
      </c>
      <c r="C398" s="25">
        <v>0</v>
      </c>
      <c r="D398" s="25">
        <v>0</v>
      </c>
      <c r="E398" s="25">
        <v>0</v>
      </c>
      <c r="F398" s="25">
        <v>0</v>
      </c>
      <c r="G398" s="25">
        <v>0</v>
      </c>
      <c r="H398" s="25">
        <v>0</v>
      </c>
      <c r="I398" s="25">
        <v>0</v>
      </c>
      <c r="J398" s="25">
        <v>0</v>
      </c>
      <c r="K398" s="25">
        <v>0</v>
      </c>
      <c r="L398" s="25">
        <v>0</v>
      </c>
      <c r="M398" s="25">
        <v>0</v>
      </c>
      <c r="N398" s="25">
        <v>0</v>
      </c>
    </row>
    <row r="399" spans="2:14" ht="12.75">
      <c r="B399" s="26" t="s">
        <v>30</v>
      </c>
      <c r="C399" s="25">
        <v>34554.37</v>
      </c>
      <c r="D399" s="25">
        <v>38823.32</v>
      </c>
      <c r="E399" s="25">
        <v>27922.55</v>
      </c>
      <c r="F399" s="25">
        <v>33447.24</v>
      </c>
      <c r="G399" s="25">
        <v>31775.21</v>
      </c>
      <c r="H399" s="25">
        <v>33024.45</v>
      </c>
      <c r="I399" s="25">
        <v>32301.61</v>
      </c>
      <c r="J399" s="25">
        <v>32580.72</v>
      </c>
      <c r="K399" s="25">
        <v>31098.92</v>
      </c>
      <c r="L399" s="25">
        <v>31629.91</v>
      </c>
      <c r="M399" s="25">
        <v>30140.01</v>
      </c>
      <c r="N399" s="25">
        <v>31263.28</v>
      </c>
    </row>
    <row r="400" spans="2:14" ht="12.75">
      <c r="B400" s="26" t="s">
        <v>63</v>
      </c>
      <c r="C400" s="25">
        <v>0</v>
      </c>
      <c r="D400" s="25">
        <v>0</v>
      </c>
      <c r="E400" s="25">
        <v>0</v>
      </c>
      <c r="F400" s="25">
        <v>0</v>
      </c>
      <c r="G400" s="25">
        <v>0</v>
      </c>
      <c r="H400" s="25">
        <v>0</v>
      </c>
      <c r="I400" s="25">
        <v>0</v>
      </c>
      <c r="J400" s="25">
        <v>0</v>
      </c>
      <c r="K400" s="25">
        <v>0</v>
      </c>
      <c r="L400" s="25">
        <v>0</v>
      </c>
      <c r="M400" s="25">
        <v>0</v>
      </c>
      <c r="N400" s="25">
        <v>0</v>
      </c>
    </row>
    <row r="401" spans="2:14" ht="12.75">
      <c r="B401" s="26" t="s">
        <v>31</v>
      </c>
      <c r="C401" s="25">
        <v>0</v>
      </c>
      <c r="D401" s="25">
        <v>0</v>
      </c>
      <c r="E401" s="25">
        <v>0</v>
      </c>
      <c r="F401" s="25">
        <v>0</v>
      </c>
      <c r="G401" s="25">
        <v>0</v>
      </c>
      <c r="H401" s="25">
        <v>0</v>
      </c>
      <c r="I401" s="25">
        <v>0</v>
      </c>
      <c r="J401" s="25">
        <v>0</v>
      </c>
      <c r="K401" s="25">
        <v>0</v>
      </c>
      <c r="L401" s="25">
        <v>0</v>
      </c>
      <c r="M401" s="25">
        <v>0</v>
      </c>
      <c r="N401" s="25">
        <v>0</v>
      </c>
    </row>
    <row r="402" spans="2:14" ht="12.75">
      <c r="B402" s="26" t="s">
        <v>44</v>
      </c>
      <c r="C402" s="25">
        <v>0</v>
      </c>
      <c r="D402" s="25">
        <v>0</v>
      </c>
      <c r="E402" s="25">
        <v>0</v>
      </c>
      <c r="F402" s="25">
        <v>0</v>
      </c>
      <c r="G402" s="25">
        <v>0</v>
      </c>
      <c r="H402" s="25">
        <v>0</v>
      </c>
      <c r="I402" s="25">
        <v>160</v>
      </c>
      <c r="J402" s="25">
        <v>0</v>
      </c>
      <c r="K402" s="25">
        <v>279.8</v>
      </c>
      <c r="L402" s="25">
        <v>872.4</v>
      </c>
      <c r="M402" s="25">
        <v>436.2</v>
      </c>
      <c r="N402" s="25">
        <v>0</v>
      </c>
    </row>
    <row r="403" spans="2:14" ht="12.75">
      <c r="B403" s="26" t="s">
        <v>32</v>
      </c>
      <c r="C403" s="25">
        <v>0</v>
      </c>
      <c r="D403" s="25">
        <v>0</v>
      </c>
      <c r="E403" s="25">
        <v>0</v>
      </c>
      <c r="F403" s="25">
        <v>0</v>
      </c>
      <c r="G403" s="25">
        <v>0</v>
      </c>
      <c r="H403" s="25">
        <v>0</v>
      </c>
      <c r="I403" s="25">
        <v>0</v>
      </c>
      <c r="J403" s="25">
        <v>0</v>
      </c>
      <c r="K403" s="25">
        <v>0</v>
      </c>
      <c r="L403" s="25">
        <v>0</v>
      </c>
      <c r="M403" s="25">
        <v>0</v>
      </c>
      <c r="N403" s="25">
        <v>0</v>
      </c>
    </row>
    <row r="404" spans="2:14" ht="12.75">
      <c r="B404" s="25" t="s">
        <v>33</v>
      </c>
      <c r="C404" s="25">
        <f>SUM(C357:C403)</f>
        <v>8231521.72</v>
      </c>
      <c r="D404" s="25">
        <f aca="true" t="shared" si="55" ref="D404:N404">SUM(D357:D403)</f>
        <v>7082070.800000001</v>
      </c>
      <c r="E404" s="25">
        <f t="shared" si="55"/>
        <v>7453526.85</v>
      </c>
      <c r="F404" s="25">
        <f t="shared" si="55"/>
        <v>7221464.62</v>
      </c>
      <c r="G404" s="25">
        <f t="shared" si="55"/>
        <v>7417812.39</v>
      </c>
      <c r="H404" s="25">
        <f t="shared" si="55"/>
        <v>7905450.66</v>
      </c>
      <c r="I404" s="25">
        <f t="shared" si="55"/>
        <v>7927763.170000001</v>
      </c>
      <c r="J404" s="25">
        <f t="shared" si="55"/>
        <v>7893593.33</v>
      </c>
      <c r="K404" s="25">
        <f t="shared" si="55"/>
        <v>7045922.17</v>
      </c>
      <c r="L404" s="25">
        <f t="shared" si="55"/>
        <v>7471769.78</v>
      </c>
      <c r="M404" s="25">
        <f t="shared" si="55"/>
        <v>7669062.28</v>
      </c>
      <c r="N404" s="25">
        <f t="shared" si="55"/>
        <v>5885871.450000001</v>
      </c>
    </row>
    <row r="405" spans="2:14" ht="12.75">
      <c r="B405" s="32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</row>
    <row r="406" spans="2:14" ht="12.75">
      <c r="B406" s="34" t="s">
        <v>72</v>
      </c>
      <c r="C406" s="14">
        <v>40909</v>
      </c>
      <c r="D406" s="14">
        <v>40940</v>
      </c>
      <c r="E406" s="14">
        <v>40969</v>
      </c>
      <c r="F406" s="14">
        <v>41000</v>
      </c>
      <c r="G406" s="14">
        <v>41030</v>
      </c>
      <c r="H406" s="14">
        <v>41061</v>
      </c>
      <c r="I406" s="14">
        <v>41091</v>
      </c>
      <c r="J406" s="14">
        <v>41122</v>
      </c>
      <c r="K406" s="14">
        <v>41153</v>
      </c>
      <c r="L406" s="14">
        <v>41183</v>
      </c>
      <c r="M406" s="14">
        <v>41214</v>
      </c>
      <c r="N406" s="14">
        <v>41244</v>
      </c>
    </row>
    <row r="407" spans="2:14" ht="12.75">
      <c r="B407" s="25" t="s">
        <v>1</v>
      </c>
      <c r="C407" s="25">
        <v>395.85</v>
      </c>
      <c r="D407" s="25">
        <v>0</v>
      </c>
      <c r="E407" s="25">
        <v>1130.46</v>
      </c>
      <c r="F407" s="25">
        <v>72.58</v>
      </c>
      <c r="G407" s="25">
        <v>0</v>
      </c>
      <c r="H407" s="25">
        <v>365.81</v>
      </c>
      <c r="I407" s="25">
        <v>1075.67</v>
      </c>
      <c r="J407" s="25">
        <v>87.99</v>
      </c>
      <c r="K407" s="25">
        <v>414.37</v>
      </c>
      <c r="L407" s="25">
        <v>725.78</v>
      </c>
      <c r="M407" s="25">
        <v>356.34</v>
      </c>
      <c r="N407" s="25">
        <v>0</v>
      </c>
    </row>
    <row r="408" spans="2:14" ht="12.75">
      <c r="B408" s="26" t="s">
        <v>2</v>
      </c>
      <c r="C408" s="25">
        <v>58522.49</v>
      </c>
      <c r="D408" s="25">
        <v>43224.8</v>
      </c>
      <c r="E408" s="25">
        <v>41671.52</v>
      </c>
      <c r="F408" s="25">
        <v>42342.9</v>
      </c>
      <c r="G408" s="25">
        <v>42460.87</v>
      </c>
      <c r="H408" s="25">
        <v>43873.35</v>
      </c>
      <c r="I408" s="25">
        <v>43574.4</v>
      </c>
      <c r="J408" s="25">
        <v>41625.81</v>
      </c>
      <c r="K408" s="25">
        <v>34849.54</v>
      </c>
      <c r="L408" s="25">
        <v>47579.99</v>
      </c>
      <c r="M408" s="25">
        <v>38394.31</v>
      </c>
      <c r="N408" s="25">
        <v>32920.21</v>
      </c>
    </row>
    <row r="409" spans="2:14" ht="12.75">
      <c r="B409" s="26" t="s">
        <v>3</v>
      </c>
      <c r="C409" s="25">
        <v>4442</v>
      </c>
      <c r="D409" s="25">
        <v>4442</v>
      </c>
      <c r="E409" s="25">
        <v>4442</v>
      </c>
      <c r="F409" s="25">
        <v>4442</v>
      </c>
      <c r="G409" s="25">
        <v>4442</v>
      </c>
      <c r="H409" s="25">
        <v>4442</v>
      </c>
      <c r="I409" s="25">
        <v>4442</v>
      </c>
      <c r="J409" s="25">
        <v>3578</v>
      </c>
      <c r="K409" s="25">
        <v>3578</v>
      </c>
      <c r="L409" s="25">
        <v>3578</v>
      </c>
      <c r="M409" s="25">
        <v>3578</v>
      </c>
      <c r="N409" s="25">
        <v>3578</v>
      </c>
    </row>
    <row r="410" spans="2:14" ht="12.75">
      <c r="B410" s="26" t="s">
        <v>60</v>
      </c>
      <c r="C410" s="25">
        <v>0</v>
      </c>
      <c r="D410" s="25">
        <v>0</v>
      </c>
      <c r="E410" s="25">
        <v>0</v>
      </c>
      <c r="F410" s="25">
        <v>0</v>
      </c>
      <c r="G410" s="25">
        <v>0</v>
      </c>
      <c r="H410" s="25">
        <v>0</v>
      </c>
      <c r="I410" s="25">
        <v>0</v>
      </c>
      <c r="J410" s="25">
        <v>0</v>
      </c>
      <c r="K410" s="25">
        <v>0</v>
      </c>
      <c r="L410" s="25">
        <v>0</v>
      </c>
      <c r="M410" s="25">
        <v>0</v>
      </c>
      <c r="N410" s="25">
        <v>0</v>
      </c>
    </row>
    <row r="411" spans="2:14" ht="12.75">
      <c r="B411" s="26" t="s">
        <v>4</v>
      </c>
      <c r="C411" s="25">
        <v>2761.21</v>
      </c>
      <c r="D411" s="25">
        <v>2605.32</v>
      </c>
      <c r="E411" s="25">
        <v>3455.36</v>
      </c>
      <c r="F411" s="25">
        <v>2941.1</v>
      </c>
      <c r="G411" s="25">
        <v>3532.05</v>
      </c>
      <c r="H411" s="25">
        <v>2463.19</v>
      </c>
      <c r="I411" s="25">
        <v>2697.61</v>
      </c>
      <c r="J411" s="25">
        <v>3479.88</v>
      </c>
      <c r="K411" s="25">
        <v>2930</v>
      </c>
      <c r="L411" s="25">
        <v>2998.68</v>
      </c>
      <c r="M411" s="25">
        <v>2087.7</v>
      </c>
      <c r="N411" s="25">
        <v>2761.32</v>
      </c>
    </row>
    <row r="412" spans="2:14" ht="12.75">
      <c r="B412" s="26" t="s">
        <v>7</v>
      </c>
      <c r="C412" s="25">
        <v>135.23</v>
      </c>
      <c r="D412" s="25">
        <v>991.99</v>
      </c>
      <c r="E412" s="25">
        <v>0</v>
      </c>
      <c r="F412" s="25">
        <v>4143.73</v>
      </c>
      <c r="G412" s="25">
        <v>1736.04</v>
      </c>
      <c r="H412" s="25">
        <v>508.84</v>
      </c>
      <c r="I412" s="25">
        <v>1981.07</v>
      </c>
      <c r="J412" s="25">
        <v>3224.74</v>
      </c>
      <c r="K412" s="25">
        <v>0</v>
      </c>
      <c r="L412" s="25">
        <v>630</v>
      </c>
      <c r="M412" s="25">
        <v>0</v>
      </c>
      <c r="N412" s="25">
        <v>1785.58</v>
      </c>
    </row>
    <row r="413" spans="2:14" ht="12.75">
      <c r="B413" s="26" t="s">
        <v>43</v>
      </c>
      <c r="C413" s="25">
        <v>0</v>
      </c>
      <c r="D413" s="25">
        <v>0</v>
      </c>
      <c r="E413" s="25">
        <v>0</v>
      </c>
      <c r="F413" s="25">
        <v>0</v>
      </c>
      <c r="G413" s="25">
        <v>0</v>
      </c>
      <c r="H413" s="25">
        <v>0</v>
      </c>
      <c r="I413" s="25">
        <v>0</v>
      </c>
      <c r="J413" s="25">
        <v>0</v>
      </c>
      <c r="K413" s="25">
        <v>0</v>
      </c>
      <c r="L413" s="25">
        <v>0</v>
      </c>
      <c r="M413" s="25">
        <v>0</v>
      </c>
      <c r="N413" s="25">
        <v>0</v>
      </c>
    </row>
    <row r="414" spans="2:14" ht="12.75">
      <c r="B414" s="26" t="s">
        <v>42</v>
      </c>
      <c r="C414" s="25">
        <v>0</v>
      </c>
      <c r="D414" s="25">
        <v>0</v>
      </c>
      <c r="E414" s="25">
        <v>0</v>
      </c>
      <c r="F414" s="25">
        <v>0</v>
      </c>
      <c r="G414" s="25">
        <v>0</v>
      </c>
      <c r="H414" s="25">
        <v>0</v>
      </c>
      <c r="I414" s="25">
        <v>0</v>
      </c>
      <c r="J414" s="25">
        <v>0</v>
      </c>
      <c r="K414" s="25">
        <v>0</v>
      </c>
      <c r="L414" s="25">
        <v>0</v>
      </c>
      <c r="M414" s="25">
        <v>0</v>
      </c>
      <c r="N414" s="25">
        <v>0</v>
      </c>
    </row>
    <row r="415" spans="2:14" ht="12.75">
      <c r="B415" s="26" t="s">
        <v>57</v>
      </c>
      <c r="C415" s="25">
        <v>980.1</v>
      </c>
      <c r="D415" s="25">
        <v>393.21</v>
      </c>
      <c r="E415" s="25">
        <v>600.25</v>
      </c>
      <c r="F415" s="25">
        <v>132.83</v>
      </c>
      <c r="G415" s="25">
        <v>695.14</v>
      </c>
      <c r="H415" s="25">
        <v>675.55</v>
      </c>
      <c r="I415" s="25">
        <v>639.42</v>
      </c>
      <c r="J415" s="25">
        <v>1570.07</v>
      </c>
      <c r="K415" s="25">
        <v>148.65</v>
      </c>
      <c r="L415" s="25">
        <v>1822.69</v>
      </c>
      <c r="M415" s="25">
        <v>1186.6</v>
      </c>
      <c r="N415" s="25">
        <v>0</v>
      </c>
    </row>
    <row r="416" spans="2:14" ht="12.75">
      <c r="B416" s="26" t="s">
        <v>5</v>
      </c>
      <c r="C416" s="25">
        <v>21935.83</v>
      </c>
      <c r="D416" s="25">
        <v>23240.24</v>
      </c>
      <c r="E416" s="25">
        <v>24483.38</v>
      </c>
      <c r="F416" s="25">
        <v>22996.51</v>
      </c>
      <c r="G416" s="25">
        <v>22150.72</v>
      </c>
      <c r="H416" s="25">
        <v>22282.43</v>
      </c>
      <c r="I416" s="25">
        <v>24285.82</v>
      </c>
      <c r="J416" s="25">
        <v>26051.87</v>
      </c>
      <c r="K416" s="25">
        <v>25509.72</v>
      </c>
      <c r="L416" s="25">
        <v>25265.92</v>
      </c>
      <c r="M416" s="25">
        <v>22983.14</v>
      </c>
      <c r="N416" s="25">
        <v>0</v>
      </c>
    </row>
    <row r="417" spans="2:14" ht="12.75">
      <c r="B417" s="26" t="s">
        <v>6</v>
      </c>
      <c r="C417" s="25">
        <v>188047.26</v>
      </c>
      <c r="D417" s="25">
        <v>142301.67</v>
      </c>
      <c r="E417" s="25">
        <v>173870.36</v>
      </c>
      <c r="F417" s="25">
        <v>179008</v>
      </c>
      <c r="G417" s="25">
        <v>234078.05</v>
      </c>
      <c r="H417" s="25">
        <v>168828.55</v>
      </c>
      <c r="I417" s="25">
        <v>157033.08</v>
      </c>
      <c r="J417" s="25">
        <v>214129.85</v>
      </c>
      <c r="K417" s="25">
        <v>169549.65</v>
      </c>
      <c r="L417" s="25">
        <v>174670.65</v>
      </c>
      <c r="M417" s="25">
        <v>221800.44</v>
      </c>
      <c r="N417" s="25">
        <v>86377.52</v>
      </c>
    </row>
    <row r="418" spans="2:14" ht="12.75">
      <c r="B418" s="26" t="s">
        <v>8</v>
      </c>
      <c r="C418" s="25">
        <v>0</v>
      </c>
      <c r="D418" s="25">
        <v>0</v>
      </c>
      <c r="E418" s="25">
        <v>0</v>
      </c>
      <c r="F418" s="25">
        <v>0</v>
      </c>
      <c r="G418" s="25">
        <v>0</v>
      </c>
      <c r="H418" s="25">
        <v>0</v>
      </c>
      <c r="I418" s="25">
        <v>0</v>
      </c>
      <c r="J418" s="25">
        <v>0</v>
      </c>
      <c r="K418" s="25">
        <v>0</v>
      </c>
      <c r="L418" s="25">
        <v>0</v>
      </c>
      <c r="M418" s="25">
        <v>0</v>
      </c>
      <c r="N418" s="25">
        <v>0</v>
      </c>
    </row>
    <row r="419" spans="2:14" ht="12.75">
      <c r="B419" s="26" t="s">
        <v>9</v>
      </c>
      <c r="C419" s="25">
        <v>6521.14</v>
      </c>
      <c r="D419" s="25">
        <v>3463.23</v>
      </c>
      <c r="E419" s="25">
        <v>6816.04</v>
      </c>
      <c r="F419" s="25">
        <v>4790.82</v>
      </c>
      <c r="G419" s="25">
        <v>5020.75</v>
      </c>
      <c r="H419" s="25">
        <v>4119.62</v>
      </c>
      <c r="I419" s="25">
        <v>2979.64</v>
      </c>
      <c r="J419" s="25">
        <v>3758.81</v>
      </c>
      <c r="K419" s="25">
        <v>6005.74</v>
      </c>
      <c r="L419" s="25">
        <v>5144.26</v>
      </c>
      <c r="M419" s="25">
        <v>7409.26</v>
      </c>
      <c r="N419" s="25">
        <v>1105.02</v>
      </c>
    </row>
    <row r="420" spans="2:14" ht="12.75">
      <c r="B420" s="26" t="s">
        <v>10</v>
      </c>
      <c r="C420" s="25">
        <v>109685.16</v>
      </c>
      <c r="D420" s="25">
        <v>95635.52</v>
      </c>
      <c r="E420" s="25">
        <v>106385.38</v>
      </c>
      <c r="F420" s="25">
        <v>213660.76</v>
      </c>
      <c r="G420" s="25">
        <v>314727.35</v>
      </c>
      <c r="H420" s="25">
        <v>117591.58</v>
      </c>
      <c r="I420" s="25">
        <v>129727.39</v>
      </c>
      <c r="J420" s="25">
        <v>138918.15</v>
      </c>
      <c r="K420" s="25">
        <v>93681.29</v>
      </c>
      <c r="L420" s="25">
        <v>114322.66</v>
      </c>
      <c r="M420" s="25">
        <v>104851.84</v>
      </c>
      <c r="N420" s="25">
        <v>75957.79</v>
      </c>
    </row>
    <row r="421" spans="2:14" ht="12.75">
      <c r="B421" s="26" t="s">
        <v>11</v>
      </c>
      <c r="C421" s="25">
        <v>39620.57</v>
      </c>
      <c r="D421" s="25">
        <v>34571.76</v>
      </c>
      <c r="E421" s="25">
        <v>39815.18</v>
      </c>
      <c r="F421" s="25">
        <v>40849.56</v>
      </c>
      <c r="G421" s="25">
        <v>35785.86</v>
      </c>
      <c r="H421" s="25">
        <v>40014.51</v>
      </c>
      <c r="I421" s="25">
        <v>31848.89</v>
      </c>
      <c r="J421" s="25">
        <v>48380.35</v>
      </c>
      <c r="K421" s="25">
        <v>32748.11</v>
      </c>
      <c r="L421" s="25">
        <v>28931.3</v>
      </c>
      <c r="M421" s="25">
        <v>31852.43</v>
      </c>
      <c r="N421" s="25">
        <v>43771.52</v>
      </c>
    </row>
    <row r="422" spans="2:14" ht="12.75">
      <c r="B422" s="26" t="s">
        <v>54</v>
      </c>
      <c r="C422" s="25">
        <v>0</v>
      </c>
      <c r="D422" s="25">
        <v>0</v>
      </c>
      <c r="E422" s="25">
        <v>0</v>
      </c>
      <c r="F422" s="25">
        <v>0</v>
      </c>
      <c r="G422" s="25">
        <v>0</v>
      </c>
      <c r="H422" s="25">
        <v>0</v>
      </c>
      <c r="I422" s="25">
        <v>0</v>
      </c>
      <c r="J422" s="25">
        <v>0</v>
      </c>
      <c r="K422" s="25">
        <v>0</v>
      </c>
      <c r="L422" s="25">
        <v>0</v>
      </c>
      <c r="M422" s="25">
        <v>0</v>
      </c>
      <c r="N422" s="25">
        <v>0</v>
      </c>
    </row>
    <row r="423" spans="2:14" ht="12.75">
      <c r="B423" s="26" t="s">
        <v>12</v>
      </c>
      <c r="C423" s="25">
        <v>277.8</v>
      </c>
      <c r="D423" s="25">
        <v>23.67</v>
      </c>
      <c r="E423" s="25">
        <v>64.27</v>
      </c>
      <c r="F423" s="25">
        <v>2064.76</v>
      </c>
      <c r="G423" s="25">
        <v>1039.36</v>
      </c>
      <c r="H423" s="25">
        <v>1052.99</v>
      </c>
      <c r="I423" s="25">
        <v>3.53</v>
      </c>
      <c r="J423" s="25">
        <v>16.02</v>
      </c>
      <c r="K423" s="25">
        <v>24.19</v>
      </c>
      <c r="L423" s="25">
        <v>509.01</v>
      </c>
      <c r="M423" s="25">
        <v>19.26</v>
      </c>
      <c r="N423" s="25">
        <v>0</v>
      </c>
    </row>
    <row r="424" spans="2:14" ht="12.75">
      <c r="B424" s="26" t="s">
        <v>13</v>
      </c>
      <c r="C424" s="25">
        <v>6047.27</v>
      </c>
      <c r="D424" s="25">
        <v>5690.37</v>
      </c>
      <c r="E424" s="25">
        <v>6769.68</v>
      </c>
      <c r="F424" s="25">
        <v>4570.62</v>
      </c>
      <c r="G424" s="25">
        <v>2909.31</v>
      </c>
      <c r="H424" s="25">
        <v>3009.76</v>
      </c>
      <c r="I424" s="25">
        <v>1894.11</v>
      </c>
      <c r="J424" s="25">
        <v>2700.97</v>
      </c>
      <c r="K424" s="25">
        <v>3740.43</v>
      </c>
      <c r="L424" s="25">
        <v>1938.31</v>
      </c>
      <c r="M424" s="25">
        <v>3273.91</v>
      </c>
      <c r="N424" s="25">
        <v>4669.4</v>
      </c>
    </row>
    <row r="425" spans="2:14" ht="12.75">
      <c r="B425" s="26" t="s">
        <v>14</v>
      </c>
      <c r="C425" s="25">
        <v>2367.34</v>
      </c>
      <c r="D425" s="25">
        <v>1129.44</v>
      </c>
      <c r="E425" s="25">
        <v>1232.82</v>
      </c>
      <c r="F425" s="25">
        <v>1577.95</v>
      </c>
      <c r="G425" s="25">
        <v>3215.63</v>
      </c>
      <c r="H425" s="25">
        <v>1354.36</v>
      </c>
      <c r="I425" s="25">
        <v>505.49</v>
      </c>
      <c r="J425" s="25">
        <v>2348.07</v>
      </c>
      <c r="K425" s="25">
        <v>1857.66</v>
      </c>
      <c r="L425" s="25">
        <v>1937.58</v>
      </c>
      <c r="M425" s="25">
        <v>7053.03</v>
      </c>
      <c r="N425" s="25">
        <v>295.02</v>
      </c>
    </row>
    <row r="426" spans="2:14" ht="12.75">
      <c r="B426" s="26" t="s">
        <v>15</v>
      </c>
      <c r="C426" s="25">
        <v>196.84</v>
      </c>
      <c r="D426" s="25">
        <v>118.33</v>
      </c>
      <c r="E426" s="25">
        <v>201.58</v>
      </c>
      <c r="F426" s="25">
        <v>166.46</v>
      </c>
      <c r="G426" s="25">
        <v>280.45</v>
      </c>
      <c r="H426" s="25">
        <v>200.46</v>
      </c>
      <c r="I426" s="25">
        <v>762.18</v>
      </c>
      <c r="J426" s="25">
        <v>210.58</v>
      </c>
      <c r="K426" s="25">
        <v>736.09</v>
      </c>
      <c r="L426" s="25">
        <v>775.6</v>
      </c>
      <c r="M426" s="25">
        <v>2967.16</v>
      </c>
      <c r="N426" s="25">
        <v>655.13</v>
      </c>
    </row>
    <row r="427" spans="2:14" ht="12.75">
      <c r="B427" s="26" t="s">
        <v>16</v>
      </c>
      <c r="C427" s="25">
        <v>149.83</v>
      </c>
      <c r="D427" s="25">
        <v>25.48</v>
      </c>
      <c r="E427" s="25">
        <v>410.46</v>
      </c>
      <c r="F427" s="25">
        <v>101.54</v>
      </c>
      <c r="G427" s="25">
        <v>18.2</v>
      </c>
      <c r="H427" s="25">
        <v>1718.01</v>
      </c>
      <c r="I427" s="25">
        <v>20.02</v>
      </c>
      <c r="J427" s="25">
        <v>0</v>
      </c>
      <c r="K427" s="25">
        <v>60.74</v>
      </c>
      <c r="L427" s="25">
        <v>116.94</v>
      </c>
      <c r="M427" s="25">
        <v>2485.59</v>
      </c>
      <c r="N427" s="25">
        <v>0</v>
      </c>
    </row>
    <row r="428" spans="2:14" ht="12.75">
      <c r="B428" s="26" t="s">
        <v>17</v>
      </c>
      <c r="C428" s="25">
        <v>0</v>
      </c>
      <c r="D428" s="25">
        <v>0</v>
      </c>
      <c r="E428" s="25">
        <v>0</v>
      </c>
      <c r="F428" s="25">
        <v>0</v>
      </c>
      <c r="G428" s="25">
        <v>0</v>
      </c>
      <c r="H428" s="25">
        <v>0</v>
      </c>
      <c r="I428" s="25">
        <v>0</v>
      </c>
      <c r="J428" s="25">
        <v>0</v>
      </c>
      <c r="K428" s="25">
        <v>0</v>
      </c>
      <c r="L428" s="25">
        <v>126</v>
      </c>
      <c r="M428" s="25">
        <v>0</v>
      </c>
      <c r="N428" s="25">
        <v>0</v>
      </c>
    </row>
    <row r="429" spans="2:14" ht="12.75">
      <c r="B429" s="26" t="s">
        <v>18</v>
      </c>
      <c r="C429" s="25">
        <v>4786.27</v>
      </c>
      <c r="D429" s="25">
        <v>4278.36</v>
      </c>
      <c r="E429" s="25">
        <v>5110.43</v>
      </c>
      <c r="F429" s="25">
        <v>14876.41</v>
      </c>
      <c r="G429" s="25">
        <v>3597.37</v>
      </c>
      <c r="H429" s="25">
        <v>13440.8</v>
      </c>
      <c r="I429" s="25">
        <v>17470.23</v>
      </c>
      <c r="J429" s="25">
        <v>10716.79</v>
      </c>
      <c r="K429" s="25">
        <v>11169.18</v>
      </c>
      <c r="L429" s="25">
        <v>16929.16</v>
      </c>
      <c r="M429" s="25">
        <v>11448.94</v>
      </c>
      <c r="N429" s="25">
        <v>10788.89</v>
      </c>
    </row>
    <row r="430" spans="2:14" ht="12.75">
      <c r="B430" s="26" t="s">
        <v>58</v>
      </c>
      <c r="C430" s="25">
        <v>0</v>
      </c>
      <c r="D430" s="25">
        <v>0</v>
      </c>
      <c r="E430" s="25">
        <v>1.32</v>
      </c>
      <c r="F430" s="25">
        <v>0</v>
      </c>
      <c r="G430" s="25">
        <v>0</v>
      </c>
      <c r="H430" s="25">
        <v>0</v>
      </c>
      <c r="I430" s="25">
        <v>0</v>
      </c>
      <c r="J430" s="25">
        <v>22036.64</v>
      </c>
      <c r="K430" s="25">
        <v>346.49</v>
      </c>
      <c r="L430" s="25">
        <v>0</v>
      </c>
      <c r="M430" s="25">
        <v>0</v>
      </c>
      <c r="N430" s="25">
        <v>0</v>
      </c>
    </row>
    <row r="431" spans="2:14" ht="12.75">
      <c r="B431" s="26" t="s">
        <v>19</v>
      </c>
      <c r="C431" s="25">
        <v>9679.35</v>
      </c>
      <c r="D431" s="25">
        <v>102249.35</v>
      </c>
      <c r="E431" s="25">
        <v>206556.85</v>
      </c>
      <c r="F431" s="25">
        <v>45511.26</v>
      </c>
      <c r="G431" s="25">
        <v>49059.61</v>
      </c>
      <c r="H431" s="25">
        <v>3827.25</v>
      </c>
      <c r="I431" s="25">
        <v>2189.92</v>
      </c>
      <c r="J431" s="25">
        <v>1754.22</v>
      </c>
      <c r="K431" s="25">
        <v>615.96</v>
      </c>
      <c r="L431" s="25">
        <v>1401.12</v>
      </c>
      <c r="M431" s="25">
        <v>1150.19</v>
      </c>
      <c r="N431" s="25">
        <v>3861.58</v>
      </c>
    </row>
    <row r="432" spans="2:14" ht="12.75">
      <c r="B432" s="26" t="s">
        <v>53</v>
      </c>
      <c r="C432" s="25">
        <v>0</v>
      </c>
      <c r="D432" s="25">
        <v>0</v>
      </c>
      <c r="E432" s="25">
        <v>0</v>
      </c>
      <c r="F432" s="25">
        <v>0</v>
      </c>
      <c r="G432" s="25">
        <v>0</v>
      </c>
      <c r="H432" s="25">
        <v>0</v>
      </c>
      <c r="I432" s="25">
        <v>0</v>
      </c>
      <c r="J432" s="25">
        <v>0</v>
      </c>
      <c r="K432" s="25">
        <v>0</v>
      </c>
      <c r="L432" s="25">
        <v>0</v>
      </c>
      <c r="M432" s="25">
        <v>0</v>
      </c>
      <c r="N432" s="25">
        <v>0</v>
      </c>
    </row>
    <row r="433" spans="2:14" ht="12.75">
      <c r="B433" s="26" t="s">
        <v>20</v>
      </c>
      <c r="C433" s="25">
        <v>330706.06</v>
      </c>
      <c r="D433" s="25">
        <v>265377.14</v>
      </c>
      <c r="E433" s="25">
        <v>337960.11</v>
      </c>
      <c r="F433" s="25">
        <v>287507.98</v>
      </c>
      <c r="G433" s="25">
        <v>330264</v>
      </c>
      <c r="H433" s="25">
        <v>298772.81</v>
      </c>
      <c r="I433" s="25">
        <v>362456.88</v>
      </c>
      <c r="J433" s="25">
        <v>402700.64</v>
      </c>
      <c r="K433" s="25">
        <v>369967.79</v>
      </c>
      <c r="L433" s="25">
        <v>342338.25</v>
      </c>
      <c r="M433" s="25">
        <v>404690.67</v>
      </c>
      <c r="N433" s="25">
        <v>172565.07</v>
      </c>
    </row>
    <row r="434" spans="2:14" ht="12.75">
      <c r="B434" s="26" t="s">
        <v>61</v>
      </c>
      <c r="C434" s="25">
        <v>0</v>
      </c>
      <c r="D434" s="25">
        <v>0</v>
      </c>
      <c r="E434" s="25">
        <v>0</v>
      </c>
      <c r="F434" s="25">
        <v>0</v>
      </c>
      <c r="G434" s="25">
        <v>0</v>
      </c>
      <c r="H434" s="25">
        <v>0</v>
      </c>
      <c r="I434" s="25">
        <v>0</v>
      </c>
      <c r="J434" s="25">
        <v>0</v>
      </c>
      <c r="K434" s="25">
        <v>0</v>
      </c>
      <c r="L434" s="25">
        <v>0</v>
      </c>
      <c r="M434" s="25">
        <v>0</v>
      </c>
      <c r="N434" s="25">
        <v>0</v>
      </c>
    </row>
    <row r="435" spans="2:14" ht="12.75">
      <c r="B435" s="26" t="s">
        <v>21</v>
      </c>
      <c r="C435" s="25">
        <v>130074.11</v>
      </c>
      <c r="D435" s="25">
        <v>96705.98</v>
      </c>
      <c r="E435" s="25">
        <v>119910.11</v>
      </c>
      <c r="F435" s="25">
        <v>49965.15</v>
      </c>
      <c r="G435" s="25">
        <v>147201.11</v>
      </c>
      <c r="H435" s="25">
        <v>104579.09</v>
      </c>
      <c r="I435" s="25">
        <v>95268.65</v>
      </c>
      <c r="J435" s="25">
        <v>124714.52</v>
      </c>
      <c r="K435" s="25">
        <v>120286.06</v>
      </c>
      <c r="L435" s="25">
        <v>188808.39</v>
      </c>
      <c r="M435" s="25">
        <v>0</v>
      </c>
      <c r="N435" s="25">
        <v>174073.05</v>
      </c>
    </row>
    <row r="436" spans="2:14" ht="12.75">
      <c r="B436" s="26" t="s">
        <v>62</v>
      </c>
      <c r="C436" s="25">
        <v>0</v>
      </c>
      <c r="D436" s="25">
        <v>0</v>
      </c>
      <c r="E436" s="25">
        <v>0</v>
      </c>
      <c r="F436" s="25">
        <v>0</v>
      </c>
      <c r="G436" s="25">
        <v>0</v>
      </c>
      <c r="H436" s="25">
        <v>0</v>
      </c>
      <c r="I436" s="25">
        <v>0</v>
      </c>
      <c r="J436" s="25">
        <v>0</v>
      </c>
      <c r="K436" s="25">
        <v>0</v>
      </c>
      <c r="L436" s="25">
        <v>0</v>
      </c>
      <c r="M436" s="25">
        <v>0</v>
      </c>
      <c r="N436" s="25">
        <v>0</v>
      </c>
    </row>
    <row r="437" spans="2:14" ht="12.75">
      <c r="B437" s="26" t="s">
        <v>22</v>
      </c>
      <c r="C437" s="25">
        <v>177.3</v>
      </c>
      <c r="D437" s="25">
        <v>45.86</v>
      </c>
      <c r="E437" s="25">
        <v>2420</v>
      </c>
      <c r="F437" s="25">
        <v>1055.25</v>
      </c>
      <c r="G437" s="25">
        <v>4058.73</v>
      </c>
      <c r="H437" s="25">
        <v>2211.03</v>
      </c>
      <c r="I437" s="25">
        <v>730</v>
      </c>
      <c r="J437" s="25">
        <v>526.05</v>
      </c>
      <c r="K437" s="25">
        <v>350</v>
      </c>
      <c r="L437" s="25">
        <v>670</v>
      </c>
      <c r="M437" s="25">
        <v>420</v>
      </c>
      <c r="N437" s="25">
        <v>0</v>
      </c>
    </row>
    <row r="438" spans="2:14" ht="12.75">
      <c r="B438" s="26" t="s">
        <v>55</v>
      </c>
      <c r="C438" s="25">
        <v>0</v>
      </c>
      <c r="D438" s="25">
        <v>0</v>
      </c>
      <c r="E438" s="25">
        <v>0</v>
      </c>
      <c r="F438" s="25">
        <v>0</v>
      </c>
      <c r="G438" s="25">
        <v>0</v>
      </c>
      <c r="H438" s="25">
        <v>0</v>
      </c>
      <c r="I438" s="25">
        <v>0</v>
      </c>
      <c r="J438" s="25">
        <v>0</v>
      </c>
      <c r="K438" s="25">
        <v>0</v>
      </c>
      <c r="L438" s="25">
        <v>0</v>
      </c>
      <c r="M438" s="25">
        <v>0</v>
      </c>
      <c r="N438" s="25">
        <v>0</v>
      </c>
    </row>
    <row r="439" spans="2:14" ht="12.75">
      <c r="B439" s="26" t="s">
        <v>23</v>
      </c>
      <c r="C439" s="25">
        <v>152989.95</v>
      </c>
      <c r="D439" s="25">
        <v>152989.95</v>
      </c>
      <c r="E439" s="25">
        <v>152989.95</v>
      </c>
      <c r="F439" s="25">
        <v>152989.95</v>
      </c>
      <c r="G439" s="25">
        <v>211283.17</v>
      </c>
      <c r="H439" s="25">
        <v>163653.38</v>
      </c>
      <c r="I439" s="25">
        <v>163653.38</v>
      </c>
      <c r="J439" s="25">
        <v>163653.38</v>
      </c>
      <c r="K439" s="25">
        <v>163653.38</v>
      </c>
      <c r="L439" s="25">
        <v>163653.38</v>
      </c>
      <c r="M439" s="25">
        <v>163653.38</v>
      </c>
      <c r="N439" s="25">
        <v>163653.38</v>
      </c>
    </row>
    <row r="440" spans="2:14" ht="12.75">
      <c r="B440" s="26" t="s">
        <v>24</v>
      </c>
      <c r="C440" s="25">
        <v>86530.17</v>
      </c>
      <c r="D440" s="25">
        <v>98006.72</v>
      </c>
      <c r="E440" s="25">
        <v>98008.72</v>
      </c>
      <c r="F440" s="25">
        <v>98010.72</v>
      </c>
      <c r="G440" s="25">
        <v>98010.72</v>
      </c>
      <c r="H440" s="25">
        <v>98010.72</v>
      </c>
      <c r="I440" s="25">
        <v>113630.37</v>
      </c>
      <c r="J440" s="25">
        <v>113630.37</v>
      </c>
      <c r="K440" s="25">
        <v>113630.37</v>
      </c>
      <c r="L440" s="25">
        <v>113630.37</v>
      </c>
      <c r="M440" s="25">
        <v>113630.37</v>
      </c>
      <c r="N440" s="25">
        <v>113630.37</v>
      </c>
    </row>
    <row r="441" spans="2:14" ht="12.75">
      <c r="B441" s="26" t="s">
        <v>25</v>
      </c>
      <c r="C441" s="25">
        <v>135.26</v>
      </c>
      <c r="D441" s="25">
        <v>147.71</v>
      </c>
      <c r="E441" s="25">
        <v>102.55</v>
      </c>
      <c r="F441" s="25">
        <v>56.44</v>
      </c>
      <c r="G441" s="25">
        <v>285.33</v>
      </c>
      <c r="H441" s="25">
        <v>70.02</v>
      </c>
      <c r="I441" s="25">
        <v>273.58</v>
      </c>
      <c r="J441" s="25">
        <v>172.62</v>
      </c>
      <c r="K441" s="25">
        <v>40.62</v>
      </c>
      <c r="L441" s="25">
        <v>350.31</v>
      </c>
      <c r="M441" s="25">
        <v>171.05</v>
      </c>
      <c r="N441" s="25">
        <v>559.29</v>
      </c>
    </row>
    <row r="442" spans="2:14" ht="12.75">
      <c r="B442" s="26" t="s">
        <v>26</v>
      </c>
      <c r="C442" s="25">
        <v>0</v>
      </c>
      <c r="D442" s="25">
        <v>0</v>
      </c>
      <c r="E442" s="25">
        <v>0</v>
      </c>
      <c r="F442" s="25">
        <v>0</v>
      </c>
      <c r="G442" s="25">
        <v>0</v>
      </c>
      <c r="H442" s="25">
        <v>0</v>
      </c>
      <c r="I442" s="25">
        <v>0</v>
      </c>
      <c r="J442" s="25">
        <v>0</v>
      </c>
      <c r="K442" s="25">
        <v>0</v>
      </c>
      <c r="L442" s="25">
        <v>0</v>
      </c>
      <c r="M442" s="25">
        <v>0</v>
      </c>
      <c r="N442" s="25">
        <v>0</v>
      </c>
    </row>
    <row r="443" spans="2:14" ht="12.75">
      <c r="B443" s="26" t="s">
        <v>27</v>
      </c>
      <c r="C443" s="25">
        <v>4389036.42</v>
      </c>
      <c r="D443" s="25">
        <v>4120729.78</v>
      </c>
      <c r="E443" s="25">
        <v>4138142.99</v>
      </c>
      <c r="F443" s="25">
        <v>4159698.11</v>
      </c>
      <c r="G443" s="25">
        <v>3985344.32</v>
      </c>
      <c r="H443" s="25">
        <v>4810751.06</v>
      </c>
      <c r="I443" s="25">
        <v>4850237.48</v>
      </c>
      <c r="J443" s="25">
        <v>4311603.49</v>
      </c>
      <c r="K443" s="25">
        <v>4424170.4</v>
      </c>
      <c r="L443" s="25">
        <v>4393675.28</v>
      </c>
      <c r="M443" s="25">
        <v>4563310.85</v>
      </c>
      <c r="N443" s="25">
        <v>4592292.75</v>
      </c>
    </row>
    <row r="444" spans="2:14" ht="12.75">
      <c r="B444" s="26" t="s">
        <v>65</v>
      </c>
      <c r="C444" s="25">
        <v>1448382.02</v>
      </c>
      <c r="D444" s="25">
        <v>1359840.83</v>
      </c>
      <c r="E444" s="25">
        <v>1365587.19</v>
      </c>
      <c r="F444" s="25">
        <v>1372700.38</v>
      </c>
      <c r="G444" s="25">
        <v>1315163.63</v>
      </c>
      <c r="H444" s="25">
        <v>1686591.79</v>
      </c>
      <c r="I444" s="25">
        <v>1600578.37</v>
      </c>
      <c r="J444" s="25">
        <v>1422829.15</v>
      </c>
      <c r="K444" s="25">
        <v>1459976.23</v>
      </c>
      <c r="L444" s="25">
        <v>1449912.84</v>
      </c>
      <c r="M444" s="25">
        <v>1505892.58</v>
      </c>
      <c r="N444" s="25">
        <v>1515456.61</v>
      </c>
    </row>
    <row r="445" spans="2:14" ht="12.75">
      <c r="B445" s="26" t="s">
        <v>59</v>
      </c>
      <c r="C445" s="25">
        <v>640970.78</v>
      </c>
      <c r="D445" s="25">
        <v>639242.44</v>
      </c>
      <c r="E445" s="25">
        <v>605684.3</v>
      </c>
      <c r="F445" s="25">
        <v>630569.2</v>
      </c>
      <c r="G445" s="25">
        <v>591347.95</v>
      </c>
      <c r="H445" s="25">
        <v>546468.11</v>
      </c>
      <c r="I445" s="25">
        <v>427195.56</v>
      </c>
      <c r="J445" s="25">
        <v>300635.7</v>
      </c>
      <c r="K445" s="25">
        <v>319788.58</v>
      </c>
      <c r="L445" s="25">
        <v>340823.68</v>
      </c>
      <c r="M445" s="25">
        <v>345147.68</v>
      </c>
      <c r="N445" s="25">
        <v>346503.26</v>
      </c>
    </row>
    <row r="446" spans="2:14" ht="12.75">
      <c r="B446" s="26" t="s">
        <v>28</v>
      </c>
      <c r="C446" s="25">
        <v>13554.91</v>
      </c>
      <c r="D446" s="25">
        <v>7423.64</v>
      </c>
      <c r="E446" s="25">
        <v>9398.16</v>
      </c>
      <c r="F446" s="25">
        <v>13253.51</v>
      </c>
      <c r="G446" s="25">
        <v>12993.17</v>
      </c>
      <c r="H446" s="25">
        <v>8259.49</v>
      </c>
      <c r="I446" s="25">
        <v>10554.41</v>
      </c>
      <c r="J446" s="25">
        <v>9334.67</v>
      </c>
      <c r="K446" s="25">
        <v>9780.04</v>
      </c>
      <c r="L446" s="25">
        <v>10376.01</v>
      </c>
      <c r="M446" s="25">
        <v>9698.35</v>
      </c>
      <c r="N446" s="25">
        <v>3435.23</v>
      </c>
    </row>
    <row r="447" spans="2:14" ht="12.75">
      <c r="B447" s="26" t="s">
        <v>56</v>
      </c>
      <c r="C447" s="25">
        <v>0</v>
      </c>
      <c r="D447" s="25">
        <v>0</v>
      </c>
      <c r="E447" s="25">
        <v>0</v>
      </c>
      <c r="F447" s="25">
        <v>0</v>
      </c>
      <c r="G447" s="25">
        <v>0</v>
      </c>
      <c r="H447" s="25">
        <v>0</v>
      </c>
      <c r="I447" s="25">
        <v>0</v>
      </c>
      <c r="J447" s="25">
        <v>0</v>
      </c>
      <c r="K447" s="25">
        <v>0</v>
      </c>
      <c r="L447" s="25">
        <v>0</v>
      </c>
      <c r="M447" s="25">
        <v>0</v>
      </c>
      <c r="N447" s="25">
        <v>0</v>
      </c>
    </row>
    <row r="448" spans="2:14" ht="12.75">
      <c r="B448" s="26" t="s">
        <v>29</v>
      </c>
      <c r="C448" s="25">
        <v>0</v>
      </c>
      <c r="D448" s="25">
        <v>0</v>
      </c>
      <c r="E448" s="25">
        <v>0</v>
      </c>
      <c r="F448" s="25">
        <v>0</v>
      </c>
      <c r="G448" s="25">
        <v>0</v>
      </c>
      <c r="H448" s="25">
        <v>0</v>
      </c>
      <c r="I448" s="25">
        <v>0</v>
      </c>
      <c r="J448" s="25">
        <v>0</v>
      </c>
      <c r="K448" s="25">
        <v>0</v>
      </c>
      <c r="L448" s="25">
        <v>0</v>
      </c>
      <c r="M448" s="25">
        <v>0</v>
      </c>
      <c r="N448" s="25">
        <v>0</v>
      </c>
    </row>
    <row r="449" spans="2:14" ht="12.75">
      <c r="B449" s="26" t="s">
        <v>30</v>
      </c>
      <c r="C449" s="25">
        <v>33886.87</v>
      </c>
      <c r="D449" s="25">
        <v>38119.09</v>
      </c>
      <c r="E449" s="25">
        <v>27871.19</v>
      </c>
      <c r="F449" s="25">
        <v>34046.37</v>
      </c>
      <c r="G449" s="25">
        <v>32116.27</v>
      </c>
      <c r="H449" s="25">
        <v>31073.15</v>
      </c>
      <c r="I449" s="25">
        <v>31882.74</v>
      </c>
      <c r="J449" s="25">
        <v>33421.52</v>
      </c>
      <c r="K449" s="25">
        <v>32087.91</v>
      </c>
      <c r="L449" s="25">
        <v>32227.87</v>
      </c>
      <c r="M449" s="25">
        <v>30135.24</v>
      </c>
      <c r="N449" s="25">
        <v>32122.63</v>
      </c>
    </row>
    <row r="450" spans="2:14" ht="12.75">
      <c r="B450" s="26" t="s">
        <v>63</v>
      </c>
      <c r="C450" s="25">
        <v>0</v>
      </c>
      <c r="D450" s="25">
        <v>0</v>
      </c>
      <c r="E450" s="25">
        <v>0</v>
      </c>
      <c r="F450" s="25">
        <v>0</v>
      </c>
      <c r="G450" s="25">
        <v>0</v>
      </c>
      <c r="H450" s="25">
        <v>0</v>
      </c>
      <c r="I450" s="25">
        <v>0</v>
      </c>
      <c r="J450" s="25">
        <v>0</v>
      </c>
      <c r="K450" s="25">
        <v>0</v>
      </c>
      <c r="L450" s="25">
        <v>0</v>
      </c>
      <c r="M450" s="25">
        <v>0</v>
      </c>
      <c r="N450" s="25">
        <v>0</v>
      </c>
    </row>
    <row r="451" spans="2:14" ht="12.75">
      <c r="B451" s="26" t="s">
        <v>31</v>
      </c>
      <c r="C451" s="25">
        <v>0</v>
      </c>
      <c r="D451" s="25">
        <v>0</v>
      </c>
      <c r="E451" s="25">
        <v>0</v>
      </c>
      <c r="F451" s="25">
        <v>0</v>
      </c>
      <c r="G451" s="25">
        <v>0</v>
      </c>
      <c r="H451" s="25">
        <v>0</v>
      </c>
      <c r="I451" s="25">
        <v>0</v>
      </c>
      <c r="J451" s="25">
        <v>0</v>
      </c>
      <c r="K451" s="25">
        <v>0</v>
      </c>
      <c r="L451" s="25">
        <v>0</v>
      </c>
      <c r="M451" s="25">
        <v>0</v>
      </c>
      <c r="N451" s="25">
        <v>0</v>
      </c>
    </row>
    <row r="452" spans="2:14" ht="12.75">
      <c r="B452" s="26" t="s">
        <v>44</v>
      </c>
      <c r="C452" s="25">
        <v>0</v>
      </c>
      <c r="D452" s="25">
        <v>0</v>
      </c>
      <c r="E452" s="25">
        <v>0</v>
      </c>
      <c r="F452" s="25">
        <v>0</v>
      </c>
      <c r="G452" s="25">
        <v>0</v>
      </c>
      <c r="H452" s="25">
        <v>0</v>
      </c>
      <c r="I452" s="25">
        <v>0</v>
      </c>
      <c r="J452" s="25">
        <v>0</v>
      </c>
      <c r="K452" s="25">
        <v>160</v>
      </c>
      <c r="L452" s="25">
        <v>0</v>
      </c>
      <c r="M452" s="25">
        <v>436.2</v>
      </c>
      <c r="N452" s="25">
        <v>0</v>
      </c>
    </row>
    <row r="453" spans="2:14" ht="12.75">
      <c r="B453" s="26" t="s">
        <v>32</v>
      </c>
      <c r="C453" s="25">
        <v>0</v>
      </c>
      <c r="D453" s="25">
        <v>0</v>
      </c>
      <c r="E453" s="25">
        <v>0</v>
      </c>
      <c r="F453" s="25">
        <v>0</v>
      </c>
      <c r="G453" s="25">
        <v>0</v>
      </c>
      <c r="H453" s="25">
        <v>0</v>
      </c>
      <c r="I453" s="25">
        <v>0</v>
      </c>
      <c r="J453" s="25">
        <v>0</v>
      </c>
      <c r="K453" s="25">
        <v>0</v>
      </c>
      <c r="L453" s="25">
        <v>0</v>
      </c>
      <c r="M453" s="25">
        <v>0</v>
      </c>
      <c r="N453" s="25">
        <v>0</v>
      </c>
    </row>
    <row r="454" spans="2:14" ht="12.75">
      <c r="B454" s="26" t="s">
        <v>33</v>
      </c>
      <c r="C454" s="25">
        <f>SUM(C407:C453)</f>
        <v>7682995.390000001</v>
      </c>
      <c r="D454" s="25">
        <f aca="true" t="shared" si="56" ref="D454:N454">SUM(D407:D453)</f>
        <v>7243013.88</v>
      </c>
      <c r="E454" s="25">
        <f t="shared" si="56"/>
        <v>7481092.610000001</v>
      </c>
      <c r="F454" s="25">
        <f t="shared" si="56"/>
        <v>7384102.85</v>
      </c>
      <c r="G454" s="25">
        <f t="shared" si="56"/>
        <v>7452817.159999999</v>
      </c>
      <c r="H454" s="25">
        <f t="shared" si="56"/>
        <v>8180209.710000001</v>
      </c>
      <c r="I454" s="25">
        <f t="shared" si="56"/>
        <v>8079591.890000001</v>
      </c>
      <c r="J454" s="25">
        <f t="shared" si="56"/>
        <v>7407810.920000001</v>
      </c>
      <c r="K454" s="25">
        <f t="shared" si="56"/>
        <v>7401857.19</v>
      </c>
      <c r="L454" s="25">
        <f t="shared" si="56"/>
        <v>7465870.03</v>
      </c>
      <c r="M454" s="25">
        <f t="shared" si="56"/>
        <v>7600084.51</v>
      </c>
      <c r="N454" s="25">
        <f t="shared" si="56"/>
        <v>7382818.62</v>
      </c>
    </row>
  </sheetData>
  <sheetProtection/>
  <printOptions horizontalCentered="1" vertic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scale="70" r:id="rId1"/>
  <headerFooter alignWithMargins="0">
    <oddHeader>&amp;C&amp;"Arial,Negrito"&amp;12TOTAL GERAL - 2012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2" activePane="bottomLeft" state="frozen"/>
      <selection pane="topLeft" activeCell="B1" sqref="B1"/>
      <selection pane="bottomLeft" activeCell="C49" sqref="C49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52</v>
      </c>
      <c r="B1" s="10" t="s">
        <v>0</v>
      </c>
      <c r="C1" s="14">
        <v>40909</v>
      </c>
      <c r="D1" s="14">
        <v>40940</v>
      </c>
      <c r="E1" s="14">
        <v>40969</v>
      </c>
      <c r="F1" s="14">
        <v>41000</v>
      </c>
      <c r="G1" s="14">
        <v>41030</v>
      </c>
      <c r="H1" s="14">
        <v>41061</v>
      </c>
      <c r="I1" s="14">
        <v>41091</v>
      </c>
      <c r="J1" s="14">
        <v>41122</v>
      </c>
      <c r="K1" s="14">
        <v>41153</v>
      </c>
      <c r="L1" s="14">
        <v>41183</v>
      </c>
      <c r="M1" s="14">
        <v>41214</v>
      </c>
      <c r="N1" s="14">
        <v>41244</v>
      </c>
    </row>
    <row r="2" spans="2:14" ht="12.75">
      <c r="B2" s="19" t="s">
        <v>1</v>
      </c>
      <c r="C2" s="13">
        <v>0</v>
      </c>
      <c r="D2" s="13">
        <v>0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</row>
    <row r="3" spans="2:14" ht="12.75">
      <c r="B3" s="19" t="s">
        <v>2</v>
      </c>
      <c r="C3" s="13">
        <v>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</row>
    <row r="4" spans="2:14" ht="12.75">
      <c r="B4" s="19" t="s">
        <v>3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</row>
    <row r="5" spans="2:14" ht="12.75">
      <c r="B5" s="19" t="s">
        <v>60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</row>
    <row r="6" spans="2:14" ht="12.75">
      <c r="B6" s="19" t="s">
        <v>4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</row>
    <row r="7" spans="2:14" ht="12.75">
      <c r="B7" s="19" t="s">
        <v>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</row>
    <row r="8" spans="2:14" ht="12.75">
      <c r="B8" s="19" t="s">
        <v>43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</row>
    <row r="9" spans="2:14" ht="12.75">
      <c r="B9" s="19" t="s">
        <v>42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</row>
    <row r="10" spans="2:14" ht="12.75">
      <c r="B10" s="19" t="s">
        <v>57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</row>
    <row r="11" spans="2:14" ht="12.75">
      <c r="B11" s="19" t="s">
        <v>5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</row>
    <row r="12" spans="2:14" ht="12.75">
      <c r="B12" s="19" t="s">
        <v>6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</row>
    <row r="13" spans="2:14" ht="12.75">
      <c r="B13" s="19" t="s">
        <v>8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</row>
    <row r="14" spans="2:14" ht="12.75">
      <c r="B14" s="19" t="s">
        <v>9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</row>
    <row r="15" spans="2:14" ht="12.75">
      <c r="B15" s="19" t="s">
        <v>10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</row>
    <row r="16" spans="2:14" ht="12.75">
      <c r="B16" s="19" t="s">
        <v>11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</row>
    <row r="17" spans="2:14" ht="12.75">
      <c r="B17" s="19" t="s">
        <v>54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</row>
    <row r="18" spans="2:14" ht="12.75">
      <c r="B18" s="19" t="s">
        <v>12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</row>
    <row r="19" spans="2:14" ht="12.75">
      <c r="B19" s="19" t="s">
        <v>13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</row>
    <row r="20" spans="2:14" ht="12.75">
      <c r="B20" s="19" t="s">
        <v>14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</row>
    <row r="21" spans="2:14" ht="12.75">
      <c r="B21" s="19" t="s">
        <v>15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</row>
    <row r="22" spans="2:14" ht="12.75">
      <c r="B22" s="19" t="s">
        <v>16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</row>
    <row r="23" spans="2:14" ht="12.75">
      <c r="B23" s="19" t="s">
        <v>17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</row>
    <row r="24" spans="2:14" ht="12.75">
      <c r="B24" s="19" t="s">
        <v>18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</row>
    <row r="25" spans="2:14" ht="12.75">
      <c r="B25" s="19" t="s">
        <v>58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</row>
    <row r="26" spans="2:14" ht="12.75">
      <c r="B26" s="19" t="s">
        <v>19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2:14" ht="12.75">
      <c r="B27" s="19" t="s">
        <v>53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2:14" ht="12.75">
      <c r="B28" s="19" t="s">
        <v>20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2:14" ht="12.75">
      <c r="B29" s="19" t="s">
        <v>61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2:14" ht="12.75">
      <c r="B30" s="19" t="s">
        <v>21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2:14" ht="12.75">
      <c r="B31" s="19" t="s">
        <v>62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2:14" ht="12.75">
      <c r="B32" s="19" t="s">
        <v>22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2:14" ht="12.75">
      <c r="B33" s="19" t="s">
        <v>55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2:14" ht="12.75">
      <c r="B34" s="19" t="s">
        <v>23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2:14" ht="12.75">
      <c r="B35" s="19" t="s">
        <v>24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2:14" ht="12.75">
      <c r="B36" s="19" t="s">
        <v>25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2:14" ht="12.75">
      <c r="B37" s="19" t="s">
        <v>26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2:14" ht="12.75">
      <c r="B38" s="19" t="s">
        <v>27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</row>
    <row r="39" spans="2:14" ht="12.75">
      <c r="B39" s="15" t="s">
        <v>65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</row>
    <row r="40" spans="2:14" ht="12.75">
      <c r="B40" s="19" t="s">
        <v>59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</row>
    <row r="41" spans="2:14" ht="12.75">
      <c r="B41" s="19" t="s">
        <v>28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</row>
    <row r="42" spans="2:14" ht="12.75">
      <c r="B42" s="19" t="s">
        <v>56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</row>
    <row r="43" spans="2:14" ht="12.75">
      <c r="B43" s="19" t="s">
        <v>29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</row>
    <row r="44" spans="2:14" ht="12.75">
      <c r="B44" s="19" t="s">
        <v>30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</row>
    <row r="45" spans="2:14" ht="12.75">
      <c r="B45" s="19" t="s">
        <v>63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</row>
    <row r="46" spans="2:14" ht="12.75">
      <c r="B46" s="19" t="s">
        <v>31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2:14" ht="12.75">
      <c r="B47" s="19" t="s">
        <v>44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</row>
    <row r="48" spans="2:14" ht="12.75">
      <c r="B48" s="19" t="s">
        <v>32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</row>
    <row r="49" spans="2:14" ht="12.75">
      <c r="B49" s="21" t="s">
        <v>33</v>
      </c>
      <c r="C49" s="13">
        <f>SUM(C2:C48)</f>
        <v>0</v>
      </c>
      <c r="D49" s="13">
        <f aca="true" t="shared" si="0" ref="D49:M49">SUM(D2:D48)</f>
        <v>0</v>
      </c>
      <c r="E49" s="13">
        <f t="shared" si="0"/>
        <v>0</v>
      </c>
      <c r="F49" s="13">
        <f t="shared" si="0"/>
        <v>0</v>
      </c>
      <c r="G49" s="13">
        <f t="shared" si="0"/>
        <v>0</v>
      </c>
      <c r="H49" s="13">
        <f t="shared" si="0"/>
        <v>0</v>
      </c>
      <c r="I49" s="13">
        <f t="shared" si="0"/>
        <v>0</v>
      </c>
      <c r="J49" s="13">
        <f t="shared" si="0"/>
        <v>0</v>
      </c>
      <c r="K49" s="13">
        <f t="shared" si="0"/>
        <v>0</v>
      </c>
      <c r="L49" s="13">
        <f t="shared" si="0"/>
        <v>0</v>
      </c>
      <c r="M49" s="13">
        <f t="shared" si="0"/>
        <v>0</v>
      </c>
      <c r="N49" s="13">
        <f>SUM(N2:N48)</f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&amp;CUNIDADE DE PERICIA 2012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2" activePane="bottomLeft" state="frozen"/>
      <selection pane="topLeft" activeCell="A1" sqref="A1"/>
      <selection pane="bottomLeft" activeCell="N41" sqref="N41"/>
    </sheetView>
  </sheetViews>
  <sheetFormatPr defaultColWidth="9.140625" defaultRowHeight="12.75"/>
  <cols>
    <col min="1" max="1" width="0.71875" style="0" customWidth="1"/>
    <col min="2" max="2" width="26.00390625" style="0" customWidth="1"/>
    <col min="3" max="14" width="9.7109375" style="0" customWidth="1"/>
  </cols>
  <sheetData>
    <row r="1" spans="1:14" ht="12.75">
      <c r="A1" t="s">
        <v>82</v>
      </c>
      <c r="B1" s="10" t="s">
        <v>0</v>
      </c>
      <c r="C1" s="14">
        <v>40909</v>
      </c>
      <c r="D1" s="14">
        <v>40940</v>
      </c>
      <c r="E1" s="14">
        <v>40969</v>
      </c>
      <c r="F1" s="14">
        <v>41000</v>
      </c>
      <c r="G1" s="14">
        <v>41030</v>
      </c>
      <c r="H1" s="14">
        <v>41061</v>
      </c>
      <c r="I1" s="14">
        <v>41091</v>
      </c>
      <c r="J1" s="14">
        <v>41122</v>
      </c>
      <c r="K1" s="14">
        <v>41153</v>
      </c>
      <c r="L1" s="14">
        <v>41183</v>
      </c>
      <c r="M1" s="14">
        <v>41214</v>
      </c>
      <c r="N1" s="14">
        <v>41244</v>
      </c>
    </row>
    <row r="2" spans="2:14" ht="12.75">
      <c r="B2" s="19" t="s">
        <v>1</v>
      </c>
      <c r="C2" s="13">
        <v>0</v>
      </c>
      <c r="D2" s="13">
        <v>0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</row>
    <row r="3" spans="2:14" ht="12.75">
      <c r="B3" s="19" t="s">
        <v>2</v>
      </c>
      <c r="C3" s="13">
        <v>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</row>
    <row r="4" spans="2:14" ht="12.75">
      <c r="B4" s="19" t="s">
        <v>3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</row>
    <row r="5" spans="2:14" ht="12.75">
      <c r="B5" s="19" t="s">
        <v>60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</row>
    <row r="6" spans="2:14" ht="12.75">
      <c r="B6" s="19" t="s">
        <v>4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</row>
    <row r="7" spans="2:14" ht="12.75">
      <c r="B7" s="19" t="s">
        <v>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</row>
    <row r="8" spans="2:14" ht="12.75">
      <c r="B8" s="19" t="s">
        <v>43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</row>
    <row r="9" spans="2:14" ht="12.75">
      <c r="B9" s="19" t="s">
        <v>42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</row>
    <row r="10" spans="2:14" ht="12.75">
      <c r="B10" s="19" t="s">
        <v>57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</row>
    <row r="11" spans="2:14" ht="12.75">
      <c r="B11" s="19" t="s">
        <v>5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</row>
    <row r="12" spans="2:14" ht="12.75">
      <c r="B12" s="19" t="s">
        <v>6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</row>
    <row r="13" spans="2:14" ht="12.75">
      <c r="B13" s="19" t="s">
        <v>8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</row>
    <row r="14" spans="2:14" ht="12.75">
      <c r="B14" s="19" t="s">
        <v>9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</row>
    <row r="15" spans="2:14" ht="12.75">
      <c r="B15" s="19" t="s">
        <v>10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</row>
    <row r="16" spans="2:14" ht="12.75">
      <c r="B16" s="19" t="s">
        <v>11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</row>
    <row r="17" spans="2:14" ht="12.75">
      <c r="B17" s="19" t="s">
        <v>54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</row>
    <row r="18" spans="2:14" ht="12.75">
      <c r="B18" s="19" t="s">
        <v>12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</row>
    <row r="19" spans="2:14" ht="12.75">
      <c r="B19" s="19" t="s">
        <v>13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</row>
    <row r="20" spans="2:14" ht="12.75">
      <c r="B20" s="19" t="s">
        <v>14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</row>
    <row r="21" spans="2:14" ht="12.75">
      <c r="B21" s="19" t="s">
        <v>15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</row>
    <row r="22" spans="2:14" ht="12.75">
      <c r="B22" s="19" t="s">
        <v>16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</row>
    <row r="23" spans="2:14" ht="12.75">
      <c r="B23" s="19" t="s">
        <v>17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</row>
    <row r="24" spans="2:14" ht="12.75">
      <c r="B24" s="19" t="s">
        <v>18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</row>
    <row r="25" spans="2:14" ht="12.75">
      <c r="B25" s="19" t="s">
        <v>58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</row>
    <row r="26" spans="2:14" ht="12.75">
      <c r="B26" s="19" t="s">
        <v>19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2:14" ht="12.75">
      <c r="B27" s="19" t="s">
        <v>53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2:14" ht="12.75">
      <c r="B28" s="19" t="s">
        <v>20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2:14" ht="12.75">
      <c r="B29" s="19" t="s">
        <v>61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2:14" ht="12.75">
      <c r="B30" s="19" t="s">
        <v>21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2:14" ht="12.75">
      <c r="B31" s="19" t="s">
        <v>62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2:14" ht="12.75">
      <c r="B32" s="19" t="s">
        <v>22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2:14" ht="12.75">
      <c r="B33" s="19" t="s">
        <v>55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2:14" ht="12.75">
      <c r="B34" s="19" t="s">
        <v>23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2:14" ht="12.75">
      <c r="B35" s="19" t="s">
        <v>24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2:14" ht="12.75">
      <c r="B36" s="19" t="s">
        <v>25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2:14" ht="12.75">
      <c r="B37" s="19" t="s">
        <v>26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2:14" ht="12.75">
      <c r="B38" s="19" t="s">
        <v>27</v>
      </c>
      <c r="C38" s="13">
        <v>16817.74</v>
      </c>
      <c r="D38" s="13">
        <v>16871.98</v>
      </c>
      <c r="E38" s="13">
        <v>16989.46</v>
      </c>
      <c r="F38" s="13">
        <v>16940.07</v>
      </c>
      <c r="G38" s="13">
        <v>16996.14</v>
      </c>
      <c r="H38" s="13">
        <v>18646.83</v>
      </c>
      <c r="I38" s="13">
        <v>26690.15</v>
      </c>
      <c r="J38" s="13">
        <v>17748.43</v>
      </c>
      <c r="K38" s="13">
        <v>25108.07</v>
      </c>
      <c r="L38" s="13">
        <v>17748.45</v>
      </c>
      <c r="M38" s="13">
        <v>17748.43</v>
      </c>
      <c r="N38" s="13">
        <v>19377.21</v>
      </c>
    </row>
    <row r="39" spans="2:14" ht="12.75">
      <c r="B39" s="15" t="s">
        <v>65</v>
      </c>
      <c r="C39" s="13">
        <f>C38*33%</f>
        <v>5549.854200000001</v>
      </c>
      <c r="D39" s="13">
        <f aca="true" t="shared" si="0" ref="D39:N39">D38*33%</f>
        <v>5567.7534000000005</v>
      </c>
      <c r="E39" s="13">
        <f t="shared" si="0"/>
        <v>5606.5217999999995</v>
      </c>
      <c r="F39" s="13">
        <f t="shared" si="0"/>
        <v>5590.2231</v>
      </c>
      <c r="G39" s="13">
        <f t="shared" si="0"/>
        <v>5608.7262</v>
      </c>
      <c r="H39" s="13">
        <f t="shared" si="0"/>
        <v>6153.4539</v>
      </c>
      <c r="I39" s="13">
        <f t="shared" si="0"/>
        <v>8807.749500000002</v>
      </c>
      <c r="J39" s="13">
        <f t="shared" si="0"/>
        <v>5856.981900000001</v>
      </c>
      <c r="K39" s="13">
        <f t="shared" si="0"/>
        <v>8285.6631</v>
      </c>
      <c r="L39" s="13">
        <f t="shared" si="0"/>
        <v>5856.9885</v>
      </c>
      <c r="M39" s="13">
        <f t="shared" si="0"/>
        <v>5856.981900000001</v>
      </c>
      <c r="N39" s="13">
        <f t="shared" si="0"/>
        <v>6394.4793</v>
      </c>
    </row>
    <row r="40" spans="2:14" ht="12.75">
      <c r="B40" s="19" t="s">
        <v>59</v>
      </c>
      <c r="C40" s="13">
        <v>8824.51</v>
      </c>
      <c r="D40" s="13">
        <v>8907.25</v>
      </c>
      <c r="E40" s="13">
        <v>8907.25</v>
      </c>
      <c r="F40" s="13">
        <v>8907.25</v>
      </c>
      <c r="G40" s="13">
        <v>8907.25</v>
      </c>
      <c r="H40" s="13">
        <v>9325.8</v>
      </c>
      <c r="I40" s="13">
        <v>9539.78</v>
      </c>
      <c r="J40" s="13">
        <v>7524.33</v>
      </c>
      <c r="K40" s="13">
        <v>4749.66</v>
      </c>
      <c r="L40" s="13">
        <v>8939.68</v>
      </c>
      <c r="M40" s="13">
        <v>9238.96</v>
      </c>
      <c r="N40" s="13">
        <v>9238.96</v>
      </c>
    </row>
    <row r="41" spans="2:14" ht="12.75">
      <c r="B41" s="19" t="s">
        <v>28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</row>
    <row r="42" spans="2:14" ht="12.75">
      <c r="B42" s="19" t="s">
        <v>56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</row>
    <row r="43" spans="2:14" ht="12.75">
      <c r="B43" s="19" t="s">
        <v>29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</row>
    <row r="44" spans="2:14" ht="12" customHeight="1">
      <c r="B44" s="19" t="s">
        <v>30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</row>
    <row r="45" spans="2:14" ht="12.75">
      <c r="B45" s="19" t="s">
        <v>63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</row>
    <row r="46" spans="2:14" ht="12.75">
      <c r="B46" s="19" t="s">
        <v>31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2:14" ht="12.75">
      <c r="B47" s="19" t="s">
        <v>44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</row>
    <row r="48" spans="2:14" ht="12.75">
      <c r="B48" s="19" t="s">
        <v>32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</row>
    <row r="49" spans="2:14" ht="12.75">
      <c r="B49" s="21" t="s">
        <v>33</v>
      </c>
      <c r="C49" s="13">
        <f>SUM(C2:C48)</f>
        <v>31192.1042</v>
      </c>
      <c r="D49" s="13">
        <f aca="true" t="shared" si="1" ref="D49:N49">SUM(D2:D48)</f>
        <v>31346.9834</v>
      </c>
      <c r="E49" s="13">
        <f t="shared" si="1"/>
        <v>31503.231799999998</v>
      </c>
      <c r="F49" s="13">
        <f t="shared" si="1"/>
        <v>31437.5431</v>
      </c>
      <c r="G49" s="13">
        <f t="shared" si="1"/>
        <v>31512.1162</v>
      </c>
      <c r="H49" s="13">
        <f t="shared" si="1"/>
        <v>34126.0839</v>
      </c>
      <c r="I49" s="13">
        <f t="shared" si="1"/>
        <v>45037.6795</v>
      </c>
      <c r="J49" s="13">
        <f t="shared" si="1"/>
        <v>31129.7419</v>
      </c>
      <c r="K49" s="13">
        <f t="shared" si="1"/>
        <v>38143.3931</v>
      </c>
      <c r="L49" s="13">
        <f t="shared" si="1"/>
        <v>32545.1185</v>
      </c>
      <c r="M49" s="13">
        <f t="shared" si="1"/>
        <v>32844.3719</v>
      </c>
      <c r="N49" s="13">
        <f t="shared" si="1"/>
        <v>35010.6493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&amp;CNICLEO DE COMUNICAÇÃO 2012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2" activePane="bottomLeft" state="frozen"/>
      <selection pane="topLeft" activeCell="A1" sqref="A1"/>
      <selection pane="bottomLeft" activeCell="N45" sqref="N45"/>
    </sheetView>
  </sheetViews>
  <sheetFormatPr defaultColWidth="9.140625" defaultRowHeight="12.75"/>
  <cols>
    <col min="1" max="1" width="0.13671875" style="0" customWidth="1"/>
    <col min="2" max="2" width="26.00390625" style="0" bestFit="1" customWidth="1"/>
    <col min="3" max="14" width="9.7109375" style="0" customWidth="1"/>
  </cols>
  <sheetData>
    <row r="1" spans="1:14" ht="12.75">
      <c r="A1" s="10" t="s">
        <v>66</v>
      </c>
      <c r="B1" s="10" t="s">
        <v>0</v>
      </c>
      <c r="C1" s="14">
        <v>40909</v>
      </c>
      <c r="D1" s="14">
        <v>40940</v>
      </c>
      <c r="E1" s="14">
        <v>40969</v>
      </c>
      <c r="F1" s="14">
        <v>41000</v>
      </c>
      <c r="G1" s="14">
        <v>41030</v>
      </c>
      <c r="H1" s="14">
        <v>41061</v>
      </c>
      <c r="I1" s="14">
        <v>41091</v>
      </c>
      <c r="J1" s="14">
        <v>41122</v>
      </c>
      <c r="K1" s="14">
        <v>41153</v>
      </c>
      <c r="L1" s="14">
        <v>41183</v>
      </c>
      <c r="M1" s="14">
        <v>41214</v>
      </c>
      <c r="N1" s="14">
        <v>41244</v>
      </c>
    </row>
    <row r="2" spans="2:14" ht="12.75">
      <c r="B2" s="19" t="s">
        <v>1</v>
      </c>
      <c r="C2" s="13">
        <v>10.99</v>
      </c>
      <c r="D2" s="13">
        <v>0</v>
      </c>
      <c r="E2" s="13">
        <v>26.17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10.99</v>
      </c>
      <c r="N2" s="13">
        <v>0</v>
      </c>
    </row>
    <row r="3" spans="2:14" ht="12.75">
      <c r="B3" s="19" t="s">
        <v>2</v>
      </c>
      <c r="C3" s="13">
        <v>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</row>
    <row r="4" spans="2:14" ht="12.75">
      <c r="B4" s="19" t="s">
        <v>3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</row>
    <row r="5" spans="2:14" ht="12.75">
      <c r="B5" s="19" t="s">
        <v>60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</row>
    <row r="6" spans="2:14" ht="12.75">
      <c r="B6" s="19" t="s">
        <v>4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</row>
    <row r="7" spans="2:14" ht="12.75">
      <c r="B7" s="19" t="s">
        <v>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</row>
    <row r="8" spans="2:14" ht="12.75">
      <c r="B8" s="19" t="s">
        <v>43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</row>
    <row r="9" spans="2:14" ht="12.75">
      <c r="B9" s="19" t="s">
        <v>42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</row>
    <row r="10" spans="2:14" ht="12.75">
      <c r="B10" s="19" t="s">
        <v>57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</row>
    <row r="11" spans="2:14" ht="12.75">
      <c r="B11" s="19" t="s">
        <v>5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</row>
    <row r="12" spans="2:14" ht="12.75">
      <c r="B12" s="19" t="s">
        <v>6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</row>
    <row r="13" spans="2:14" ht="12.75">
      <c r="B13" s="19" t="s">
        <v>8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</row>
    <row r="14" spans="2:14" ht="12.75">
      <c r="B14" s="19" t="s">
        <v>9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51.47</v>
      </c>
      <c r="M14" s="13">
        <v>0</v>
      </c>
      <c r="N14" s="13">
        <v>0</v>
      </c>
    </row>
    <row r="15" spans="2:14" ht="12.75">
      <c r="B15" s="19" t="s">
        <v>10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</row>
    <row r="16" spans="2:14" ht="12.75">
      <c r="B16" s="19" t="s">
        <v>11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</row>
    <row r="17" spans="2:14" ht="12.75">
      <c r="B17" s="19" t="s">
        <v>54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</row>
    <row r="18" spans="2:14" ht="12.75">
      <c r="B18" s="19" t="s">
        <v>12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</row>
    <row r="19" spans="2:14" ht="12.75">
      <c r="B19" s="19" t="s">
        <v>13</v>
      </c>
      <c r="C19" s="13">
        <v>27.37</v>
      </c>
      <c r="D19" s="13">
        <v>25.75</v>
      </c>
      <c r="E19" s="13">
        <v>204.7</v>
      </c>
      <c r="F19" s="13">
        <v>94.37</v>
      </c>
      <c r="G19" s="13">
        <v>20.06</v>
      </c>
      <c r="H19" s="13">
        <v>127.5</v>
      </c>
      <c r="I19" s="13">
        <v>0</v>
      </c>
      <c r="J19" s="13">
        <v>31.16</v>
      </c>
      <c r="K19" s="13">
        <v>0</v>
      </c>
      <c r="L19" s="13">
        <v>189.25</v>
      </c>
      <c r="M19" s="13">
        <v>202.76</v>
      </c>
      <c r="N19" s="13">
        <v>391.52</v>
      </c>
    </row>
    <row r="20" spans="2:14" ht="12.75">
      <c r="B20" s="19" t="s">
        <v>14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189.05</v>
      </c>
      <c r="M20" s="13">
        <v>232.73</v>
      </c>
      <c r="N20" s="13">
        <v>240.73</v>
      </c>
    </row>
    <row r="21" spans="2:14" ht="12.75">
      <c r="B21" s="19" t="s">
        <v>15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</row>
    <row r="22" spans="2:14" ht="12.75">
      <c r="B22" s="19" t="s">
        <v>16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</row>
    <row r="23" spans="2:14" ht="12.75">
      <c r="B23" s="19" t="s">
        <v>17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</row>
    <row r="24" spans="2:14" ht="12.75">
      <c r="B24" s="19" t="s">
        <v>18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</row>
    <row r="25" spans="2:14" ht="12.75">
      <c r="B25" s="19" t="s">
        <v>58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</row>
    <row r="26" spans="2:14" ht="12.75">
      <c r="B26" s="19" t="s">
        <v>19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2:14" ht="12.75">
      <c r="B27" s="19" t="s">
        <v>53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2:14" ht="12.75">
      <c r="B28" s="19" t="s">
        <v>20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2:14" ht="12.75">
      <c r="B29" s="19" t="s">
        <v>61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2:14" ht="12.75">
      <c r="B30" s="19" t="s">
        <v>21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2:14" ht="12.75">
      <c r="B31" s="19" t="s">
        <v>62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2:14" ht="12.75">
      <c r="B32" s="19" t="s">
        <v>22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2:14" ht="12.75">
      <c r="B33" s="19" t="s">
        <v>55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2:14" ht="12.75">
      <c r="B34" s="19" t="s">
        <v>23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2:14" ht="12.75">
      <c r="B35" s="19" t="s">
        <v>24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2:14" ht="12.75">
      <c r="B36" s="19" t="s">
        <v>25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2:14" ht="12.75">
      <c r="B37" s="19" t="s">
        <v>26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2:14" ht="12.75">
      <c r="B38" s="19" t="s">
        <v>27</v>
      </c>
      <c r="C38" s="13">
        <v>104003.51</v>
      </c>
      <c r="D38" s="13">
        <v>112951.98</v>
      </c>
      <c r="E38" s="13">
        <v>92494.12</v>
      </c>
      <c r="F38" s="13">
        <v>96236.1</v>
      </c>
      <c r="G38" s="13">
        <v>97261.26</v>
      </c>
      <c r="H38" s="13">
        <v>107407.1</v>
      </c>
      <c r="I38" s="13">
        <v>95355.37</v>
      </c>
      <c r="J38" s="13">
        <v>151207.31</v>
      </c>
      <c r="K38" s="13">
        <v>130685.3</v>
      </c>
      <c r="L38" s="13">
        <v>105663.1</v>
      </c>
      <c r="M38" s="13">
        <v>108083.56</v>
      </c>
      <c r="N38" s="13">
        <v>115952.13</v>
      </c>
    </row>
    <row r="39" spans="2:14" ht="12.75">
      <c r="B39" s="15" t="s">
        <v>65</v>
      </c>
      <c r="C39" s="13">
        <f>C38*33%</f>
        <v>34321.1583</v>
      </c>
      <c r="D39" s="13">
        <f aca="true" t="shared" si="0" ref="D39:N39">D38*33%</f>
        <v>37274.1534</v>
      </c>
      <c r="E39" s="13">
        <f t="shared" si="0"/>
        <v>30523.0596</v>
      </c>
      <c r="F39" s="13">
        <f t="shared" si="0"/>
        <v>31757.913000000004</v>
      </c>
      <c r="G39" s="13">
        <f t="shared" si="0"/>
        <v>32096.215799999998</v>
      </c>
      <c r="H39" s="13">
        <f t="shared" si="0"/>
        <v>35444.343</v>
      </c>
      <c r="I39" s="13">
        <f t="shared" si="0"/>
        <v>31467.2721</v>
      </c>
      <c r="J39" s="13">
        <f t="shared" si="0"/>
        <v>49898.4123</v>
      </c>
      <c r="K39" s="13">
        <f t="shared" si="0"/>
        <v>43126.149000000005</v>
      </c>
      <c r="L39" s="13">
        <f t="shared" si="0"/>
        <v>34868.823000000004</v>
      </c>
      <c r="M39" s="13">
        <f t="shared" si="0"/>
        <v>35667.5748</v>
      </c>
      <c r="N39" s="13">
        <f t="shared" si="0"/>
        <v>38264.202900000004</v>
      </c>
    </row>
    <row r="40" spans="2:14" ht="12.75">
      <c r="B40" s="19" t="s">
        <v>59</v>
      </c>
      <c r="C40" s="13">
        <v>56809.02</v>
      </c>
      <c r="D40" s="13">
        <v>37628.76</v>
      </c>
      <c r="E40" s="13">
        <v>32324.73</v>
      </c>
      <c r="F40" s="13">
        <v>32891.53</v>
      </c>
      <c r="G40" s="13">
        <v>31820.4</v>
      </c>
      <c r="H40" s="13">
        <v>37204.91</v>
      </c>
      <c r="I40" s="13">
        <v>14408.69</v>
      </c>
      <c r="J40" s="13">
        <v>9008.77</v>
      </c>
      <c r="K40" s="13">
        <v>9008.77</v>
      </c>
      <c r="L40" s="13">
        <v>9562.49</v>
      </c>
      <c r="M40" s="13">
        <v>10076.66</v>
      </c>
      <c r="N40" s="13">
        <v>9533.22</v>
      </c>
    </row>
    <row r="41" spans="2:14" ht="12.75">
      <c r="B41" s="19" t="s">
        <v>28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</row>
    <row r="42" spans="2:14" ht="12.75">
      <c r="B42" s="19" t="s">
        <v>56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</row>
    <row r="43" spans="2:14" ht="12.75">
      <c r="B43" s="19" t="s">
        <v>29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</row>
    <row r="44" spans="2:14" ht="12.75">
      <c r="B44" s="19" t="s">
        <v>30</v>
      </c>
      <c r="C44" s="13">
        <v>104.11</v>
      </c>
      <c r="D44" s="13">
        <v>218.44</v>
      </c>
      <c r="E44" s="13">
        <v>142.09</v>
      </c>
      <c r="F44" s="13">
        <v>135.59</v>
      </c>
      <c r="G44" s="13">
        <v>155.16</v>
      </c>
      <c r="H44" s="43">
        <v>0</v>
      </c>
      <c r="I44" s="13">
        <v>87.05</v>
      </c>
      <c r="J44" s="13">
        <v>170.55</v>
      </c>
      <c r="K44" s="13">
        <v>107.58</v>
      </c>
      <c r="L44" s="13">
        <v>120.41</v>
      </c>
      <c r="M44" s="13">
        <v>150.97</v>
      </c>
      <c r="N44" s="13">
        <v>194.36</v>
      </c>
    </row>
    <row r="45" spans="2:14" ht="12.75">
      <c r="B45" s="19" t="s">
        <v>63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</row>
    <row r="46" spans="2:14" ht="12.75">
      <c r="B46" s="19" t="s">
        <v>31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2:14" ht="12.75">
      <c r="B47" s="19" t="s">
        <v>44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</row>
    <row r="48" spans="2:14" ht="12.75">
      <c r="B48" s="19" t="s">
        <v>32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</row>
    <row r="49" spans="2:14" ht="12.75">
      <c r="B49" s="20" t="s">
        <v>33</v>
      </c>
      <c r="C49" s="13">
        <f>SUM(C2:C48)</f>
        <v>195276.15829999998</v>
      </c>
      <c r="D49" s="13">
        <f aca="true" t="shared" si="1" ref="D49:N49">SUM(D2:D48)</f>
        <v>188099.0834</v>
      </c>
      <c r="E49" s="13">
        <f t="shared" si="1"/>
        <v>155714.8696</v>
      </c>
      <c r="F49" s="13">
        <f t="shared" si="1"/>
        <v>161115.503</v>
      </c>
      <c r="G49" s="13">
        <f t="shared" si="1"/>
        <v>161353.09579999998</v>
      </c>
      <c r="H49" s="13">
        <f t="shared" si="1"/>
        <v>180183.853</v>
      </c>
      <c r="I49" s="13">
        <f t="shared" si="1"/>
        <v>141318.3821</v>
      </c>
      <c r="J49" s="13">
        <f t="shared" si="1"/>
        <v>210316.20229999998</v>
      </c>
      <c r="K49" s="13">
        <f t="shared" si="1"/>
        <v>182927.799</v>
      </c>
      <c r="L49" s="13">
        <f t="shared" si="1"/>
        <v>150644.59300000002</v>
      </c>
      <c r="M49" s="13">
        <f t="shared" si="1"/>
        <v>154425.2448</v>
      </c>
      <c r="N49" s="13">
        <f t="shared" si="1"/>
        <v>164576.1629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&amp;CCENTRAL MUN. REGISTROS INSS 2012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2" activePane="bottomLeft" state="frozen"/>
      <selection pane="topLeft" activeCell="A1" sqref="A1"/>
      <selection pane="bottomLeft" activeCell="C49" sqref="C49:N49"/>
    </sheetView>
  </sheetViews>
  <sheetFormatPr defaultColWidth="9.140625" defaultRowHeight="12.75"/>
  <cols>
    <col min="1" max="1" width="0.2890625" style="0" customWidth="1"/>
    <col min="2" max="2" width="27.421875" style="0" bestFit="1" customWidth="1"/>
    <col min="3" max="14" width="8.7109375" style="0" customWidth="1"/>
  </cols>
  <sheetData>
    <row r="1" spans="1:14" ht="12.75">
      <c r="A1" s="10" t="s">
        <v>34</v>
      </c>
      <c r="B1" s="10" t="s">
        <v>0</v>
      </c>
      <c r="C1" s="14">
        <v>40909</v>
      </c>
      <c r="D1" s="14">
        <v>40940</v>
      </c>
      <c r="E1" s="14">
        <v>40969</v>
      </c>
      <c r="F1" s="14">
        <v>41000</v>
      </c>
      <c r="G1" s="14">
        <v>41030</v>
      </c>
      <c r="H1" s="14">
        <v>41061</v>
      </c>
      <c r="I1" s="14">
        <v>41091</v>
      </c>
      <c r="J1" s="14">
        <v>41122</v>
      </c>
      <c r="K1" s="14">
        <v>41153</v>
      </c>
      <c r="L1" s="14">
        <v>41183</v>
      </c>
      <c r="M1" s="14">
        <v>41214</v>
      </c>
      <c r="N1" s="14">
        <v>41244</v>
      </c>
    </row>
    <row r="2" spans="2:14" ht="12.75">
      <c r="B2" s="19" t="s">
        <v>1</v>
      </c>
      <c r="C2" s="13">
        <v>0</v>
      </c>
      <c r="D2" s="13">
        <v>0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</row>
    <row r="3" spans="2:14" ht="12.75">
      <c r="B3" s="19" t="s">
        <v>2</v>
      </c>
      <c r="C3" s="13">
        <v>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</row>
    <row r="4" spans="2:14" ht="12.75">
      <c r="B4" s="19" t="s">
        <v>3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</row>
    <row r="5" spans="2:14" ht="12.75">
      <c r="B5" s="19" t="s">
        <v>60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</row>
    <row r="6" spans="2:14" ht="12.75">
      <c r="B6" s="19" t="s">
        <v>4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</row>
    <row r="7" spans="2:14" ht="12.75">
      <c r="B7" s="19" t="s">
        <v>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</row>
    <row r="8" spans="2:14" ht="12.75">
      <c r="B8" s="19" t="s">
        <v>43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</row>
    <row r="9" spans="2:14" ht="12.75">
      <c r="B9" s="19" t="s">
        <v>42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</row>
    <row r="10" spans="2:14" ht="12.75">
      <c r="B10" s="19" t="s">
        <v>57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</row>
    <row r="11" spans="2:14" ht="12.75">
      <c r="B11" s="19" t="s">
        <v>5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</row>
    <row r="12" spans="2:14" ht="12.75">
      <c r="B12" s="19" t="s">
        <v>6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</row>
    <row r="13" spans="2:14" ht="12.75">
      <c r="B13" s="19" t="s">
        <v>8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</row>
    <row r="14" spans="2:14" ht="12.75">
      <c r="B14" s="19" t="s">
        <v>9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</row>
    <row r="15" spans="2:14" ht="12.75">
      <c r="B15" s="19" t="s">
        <v>10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</row>
    <row r="16" spans="2:14" ht="12.75">
      <c r="B16" s="19" t="s">
        <v>11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</row>
    <row r="17" spans="2:14" ht="12.75">
      <c r="B17" s="19" t="s">
        <v>54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</row>
    <row r="18" spans="2:14" ht="12.75">
      <c r="B18" s="19" t="s">
        <v>12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</row>
    <row r="19" spans="2:14" ht="12.75">
      <c r="B19" s="19" t="s">
        <v>13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</row>
    <row r="20" spans="2:14" ht="12.75">
      <c r="B20" s="19" t="s">
        <v>14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</row>
    <row r="21" spans="2:14" ht="12.75">
      <c r="B21" s="19" t="s">
        <v>15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</row>
    <row r="22" spans="2:14" ht="12.75">
      <c r="B22" s="19" t="s">
        <v>16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</row>
    <row r="23" spans="2:14" ht="12.75">
      <c r="B23" s="19" t="s">
        <v>17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</row>
    <row r="24" spans="2:14" ht="12.75">
      <c r="B24" s="19" t="s">
        <v>18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</row>
    <row r="25" spans="2:14" ht="12.75">
      <c r="B25" s="19" t="s">
        <v>58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</row>
    <row r="26" spans="2:14" ht="12.75">
      <c r="B26" s="19" t="s">
        <v>19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2:14" ht="12.75">
      <c r="B27" s="19" t="s">
        <v>53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2:14" ht="12.75">
      <c r="B28" s="19" t="s">
        <v>20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2:14" ht="12.75">
      <c r="B29" s="19" t="s">
        <v>61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2:14" ht="12.75">
      <c r="B30" s="19" t="s">
        <v>21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2:14" ht="12.75">
      <c r="B31" s="19" t="s">
        <v>62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2:14" ht="12.75">
      <c r="B32" s="19" t="s">
        <v>22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2:14" ht="12.75">
      <c r="B33" s="19" t="s">
        <v>55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2:14" ht="12.75">
      <c r="B34" s="19" t="s">
        <v>23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2:14" ht="12.75">
      <c r="B35" s="19" t="s">
        <v>24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2:14" ht="12.75">
      <c r="B36" s="19" t="s">
        <v>25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2:14" ht="12.75">
      <c r="B37" s="19" t="s">
        <v>26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2:14" ht="12.75">
      <c r="B38" s="19" t="s">
        <v>27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</row>
    <row r="39" spans="2:14" ht="12.75">
      <c r="B39" s="15" t="s">
        <v>65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</row>
    <row r="40" spans="2:14" ht="12.75">
      <c r="B40" s="19" t="s">
        <v>59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</row>
    <row r="41" spans="2:14" ht="12.75">
      <c r="B41" s="19" t="s">
        <v>28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</row>
    <row r="42" spans="2:14" ht="12.75">
      <c r="B42" s="19" t="s">
        <v>56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</row>
    <row r="43" spans="2:14" ht="12.75">
      <c r="B43" s="19" t="s">
        <v>29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</row>
    <row r="44" spans="2:14" ht="12.75">
      <c r="B44" s="19" t="s">
        <v>30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</row>
    <row r="45" spans="2:14" ht="12.75">
      <c r="B45" s="19" t="s">
        <v>63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</row>
    <row r="46" spans="2:14" ht="12.75">
      <c r="B46" s="19" t="s">
        <v>31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2:14" ht="12.75">
      <c r="B47" s="19" t="s">
        <v>44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</row>
    <row r="48" spans="2:14" ht="12.75">
      <c r="B48" s="19" t="s">
        <v>32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</row>
    <row r="49" spans="2:14" ht="12.75">
      <c r="B49" s="20" t="s">
        <v>33</v>
      </c>
      <c r="C49" s="13">
        <f>SUM(C2:C48)</f>
        <v>0</v>
      </c>
      <c r="D49" s="13">
        <f aca="true" t="shared" si="0" ref="D49:N49">SUM(D2:D48)</f>
        <v>0</v>
      </c>
      <c r="E49" s="13">
        <f t="shared" si="0"/>
        <v>0</v>
      </c>
      <c r="F49" s="13">
        <f t="shared" si="0"/>
        <v>0</v>
      </c>
      <c r="G49" s="13">
        <f t="shared" si="0"/>
        <v>0</v>
      </c>
      <c r="H49" s="13">
        <f t="shared" si="0"/>
        <v>0</v>
      </c>
      <c r="I49" s="13">
        <f t="shared" si="0"/>
        <v>0</v>
      </c>
      <c r="J49" s="13">
        <f t="shared" si="0"/>
        <v>0</v>
      </c>
      <c r="K49" s="13">
        <f t="shared" si="0"/>
        <v>0</v>
      </c>
      <c r="L49" s="13">
        <f t="shared" si="0"/>
        <v>0</v>
      </c>
      <c r="M49" s="13">
        <f t="shared" si="0"/>
        <v>0</v>
      </c>
      <c r="N49" s="13">
        <f t="shared" si="0"/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&amp;CSETOR DE APOIO 2012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49" sqref="C49:N49"/>
    </sheetView>
  </sheetViews>
  <sheetFormatPr defaultColWidth="9.140625" defaultRowHeight="12.75"/>
  <cols>
    <col min="1" max="1" width="0.13671875" style="0" customWidth="1"/>
    <col min="2" max="2" width="27.421875" style="0" bestFit="1" customWidth="1"/>
    <col min="3" max="14" width="9.7109375" style="0" customWidth="1"/>
  </cols>
  <sheetData>
    <row r="1" spans="1:14" ht="12.75">
      <c r="A1" s="10" t="s">
        <v>35</v>
      </c>
      <c r="B1" s="10" t="s">
        <v>0</v>
      </c>
      <c r="C1" s="14">
        <v>40909</v>
      </c>
      <c r="D1" s="14">
        <v>40940</v>
      </c>
      <c r="E1" s="14">
        <v>40969</v>
      </c>
      <c r="F1" s="14">
        <v>41000</v>
      </c>
      <c r="G1" s="14">
        <v>41030</v>
      </c>
      <c r="H1" s="14">
        <v>41061</v>
      </c>
      <c r="I1" s="14">
        <v>41091</v>
      </c>
      <c r="J1" s="14">
        <v>41122</v>
      </c>
      <c r="K1" s="14">
        <v>41153</v>
      </c>
      <c r="L1" s="14">
        <v>41183</v>
      </c>
      <c r="M1" s="14">
        <v>41214</v>
      </c>
      <c r="N1" s="14">
        <v>41244</v>
      </c>
    </row>
    <row r="2" spans="2:14" ht="12.75">
      <c r="B2" s="19" t="s">
        <v>1</v>
      </c>
      <c r="C2" s="13">
        <v>0</v>
      </c>
      <c r="D2" s="13">
        <v>0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</row>
    <row r="3" spans="2:14" ht="12.75">
      <c r="B3" s="19" t="s">
        <v>2</v>
      </c>
      <c r="C3" s="13">
        <v>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</row>
    <row r="4" spans="2:14" ht="12.75">
      <c r="B4" s="19" t="s">
        <v>3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</row>
    <row r="5" spans="2:14" ht="12.75">
      <c r="B5" s="19" t="s">
        <v>60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</row>
    <row r="6" spans="2:14" ht="12.75">
      <c r="B6" s="19" t="s">
        <v>4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</row>
    <row r="7" spans="2:14" ht="12.75">
      <c r="B7" s="19" t="s">
        <v>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</row>
    <row r="8" spans="2:14" ht="12.75">
      <c r="B8" s="19" t="s">
        <v>43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</row>
    <row r="9" spans="2:14" ht="12.75">
      <c r="B9" s="19" t="s">
        <v>42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</row>
    <row r="10" spans="2:14" ht="12.75">
      <c r="B10" s="19" t="s">
        <v>57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</row>
    <row r="11" spans="2:14" ht="12.75">
      <c r="B11" s="19" t="s">
        <v>5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</row>
    <row r="12" spans="2:14" ht="12.75">
      <c r="B12" s="19" t="s">
        <v>6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</row>
    <row r="13" spans="2:14" ht="12.75">
      <c r="B13" s="19" t="s">
        <v>8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</row>
    <row r="14" spans="2:14" ht="12.75">
      <c r="B14" s="19" t="s">
        <v>9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</row>
    <row r="15" spans="2:14" ht="12.75">
      <c r="B15" s="19" t="s">
        <v>10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</row>
    <row r="16" spans="2:14" ht="12.75">
      <c r="B16" s="19" t="s">
        <v>11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</row>
    <row r="17" spans="2:14" ht="12.75">
      <c r="B17" s="19" t="s">
        <v>54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</row>
    <row r="18" spans="2:14" ht="12.75">
      <c r="B18" s="19" t="s">
        <v>12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</row>
    <row r="19" spans="2:14" ht="12.75">
      <c r="B19" s="19" t="s">
        <v>13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</row>
    <row r="20" spans="2:14" ht="12.75">
      <c r="B20" s="19" t="s">
        <v>14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</row>
    <row r="21" spans="2:14" ht="12.75">
      <c r="B21" s="19" t="s">
        <v>15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</row>
    <row r="22" spans="2:14" ht="12.75">
      <c r="B22" s="19" t="s">
        <v>16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</row>
    <row r="23" spans="2:14" ht="12.75">
      <c r="B23" s="19" t="s">
        <v>17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</row>
    <row r="24" spans="2:14" ht="12.75">
      <c r="B24" s="19" t="s">
        <v>18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</row>
    <row r="25" spans="2:14" ht="12.75">
      <c r="B25" s="19" t="s">
        <v>58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</row>
    <row r="26" spans="2:14" ht="12.75">
      <c r="B26" s="19" t="s">
        <v>19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2:14" ht="12.75">
      <c r="B27" s="19" t="s">
        <v>53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2:14" ht="12.75">
      <c r="B28" s="19" t="s">
        <v>20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2:14" ht="12.75">
      <c r="B29" s="19" t="s">
        <v>61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2:14" ht="12.75">
      <c r="B30" s="19" t="s">
        <v>21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2:14" ht="12.75">
      <c r="B31" s="19" t="s">
        <v>62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2:14" ht="12.75">
      <c r="B32" s="19" t="s">
        <v>22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2:14" ht="12.75">
      <c r="B33" s="19" t="s">
        <v>55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2:14" ht="12.75">
      <c r="B34" s="19" t="s">
        <v>23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2:14" ht="12.75">
      <c r="B35" s="19" t="s">
        <v>24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2:14" ht="12.75">
      <c r="B36" s="19" t="s">
        <v>25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2:14" ht="12.75">
      <c r="B37" s="19" t="s">
        <v>26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2:14" ht="12.75">
      <c r="B38" s="19" t="s">
        <v>27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</row>
    <row r="39" spans="2:14" ht="12.75">
      <c r="B39" s="15" t="s">
        <v>65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</row>
    <row r="40" spans="2:14" ht="12.75">
      <c r="B40" s="19" t="s">
        <v>59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</row>
    <row r="41" spans="2:14" ht="12.75">
      <c r="B41" s="19" t="s">
        <v>28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</row>
    <row r="42" spans="2:14" ht="12.75">
      <c r="B42" s="19" t="s">
        <v>56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</row>
    <row r="43" spans="2:14" ht="12.75">
      <c r="B43" s="19" t="s">
        <v>29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</row>
    <row r="44" spans="2:14" ht="12.75">
      <c r="B44" s="19" t="s">
        <v>30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</row>
    <row r="45" spans="2:14" ht="12.75">
      <c r="B45" s="19" t="s">
        <v>63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</row>
    <row r="46" spans="2:14" ht="12.75">
      <c r="B46" s="19" t="s">
        <v>31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2:14" ht="12.75">
      <c r="B47" s="19" t="s">
        <v>44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</row>
    <row r="48" spans="2:14" ht="12.75">
      <c r="B48" s="19" t="s">
        <v>32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</row>
    <row r="49" spans="2:14" ht="12.75">
      <c r="B49" s="21" t="s">
        <v>33</v>
      </c>
      <c r="C49" s="13">
        <f>SUM(C2:C48)</f>
        <v>0</v>
      </c>
      <c r="D49" s="13">
        <f aca="true" t="shared" si="0" ref="D49:N49">SUM(D2:D48)</f>
        <v>0</v>
      </c>
      <c r="E49" s="13">
        <f t="shared" si="0"/>
        <v>0</v>
      </c>
      <c r="F49" s="13">
        <f t="shared" si="0"/>
        <v>0</v>
      </c>
      <c r="G49" s="13">
        <f t="shared" si="0"/>
        <v>0</v>
      </c>
      <c r="H49" s="13">
        <f t="shared" si="0"/>
        <v>0</v>
      </c>
      <c r="I49" s="13">
        <f t="shared" si="0"/>
        <v>0</v>
      </c>
      <c r="J49" s="13">
        <f t="shared" si="0"/>
        <v>0</v>
      </c>
      <c r="K49" s="13">
        <f t="shared" si="0"/>
        <v>0</v>
      </c>
      <c r="L49" s="13">
        <f t="shared" si="0"/>
        <v>0</v>
      </c>
      <c r="M49" s="13">
        <f t="shared" si="0"/>
        <v>0</v>
      </c>
      <c r="N49" s="13">
        <f t="shared" si="0"/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&amp;CPLANTONISTAS 20'12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C49" sqref="C49:N49"/>
    </sheetView>
  </sheetViews>
  <sheetFormatPr defaultColWidth="9.140625" defaultRowHeight="12.75"/>
  <cols>
    <col min="1" max="1" width="0.42578125" style="0" customWidth="1"/>
    <col min="2" max="2" width="27.421875" style="0" bestFit="1" customWidth="1"/>
    <col min="3" max="3" width="8.421875" style="0" customWidth="1"/>
    <col min="4" max="4" width="9.421875" style="0" customWidth="1"/>
    <col min="5" max="6" width="8.421875" style="0" customWidth="1"/>
    <col min="7" max="8" width="5.00390625" style="0" customWidth="1"/>
    <col min="9" max="9" width="8.421875" style="0" bestFit="1" customWidth="1"/>
    <col min="10" max="10" width="7.00390625" style="0" bestFit="1" customWidth="1"/>
    <col min="11" max="11" width="6.140625" style="0" bestFit="1" customWidth="1"/>
    <col min="12" max="12" width="6.421875" style="0" bestFit="1" customWidth="1"/>
    <col min="13" max="14" width="6.8515625" style="0" bestFit="1" customWidth="1"/>
  </cols>
  <sheetData>
    <row r="1" spans="1:14" ht="12.75">
      <c r="A1" s="10" t="s">
        <v>36</v>
      </c>
      <c r="B1" s="10" t="s">
        <v>0</v>
      </c>
      <c r="C1" s="14">
        <v>40909</v>
      </c>
      <c r="D1" s="14">
        <v>40940</v>
      </c>
      <c r="E1" s="14">
        <v>40969</v>
      </c>
      <c r="F1" s="14">
        <v>41000</v>
      </c>
      <c r="G1" s="14">
        <v>41030</v>
      </c>
      <c r="H1" s="14">
        <v>41061</v>
      </c>
      <c r="I1" s="14">
        <v>41091</v>
      </c>
      <c r="J1" s="14">
        <v>41122</v>
      </c>
      <c r="K1" s="14">
        <v>41153</v>
      </c>
      <c r="L1" s="14">
        <v>41183</v>
      </c>
      <c r="M1" s="14">
        <v>41214</v>
      </c>
      <c r="N1" s="14">
        <v>41244</v>
      </c>
    </row>
    <row r="2" spans="2:14" ht="12.75">
      <c r="B2" s="19" t="s">
        <v>1</v>
      </c>
      <c r="C2" s="13">
        <v>0</v>
      </c>
      <c r="D2" s="13">
        <v>0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</row>
    <row r="3" spans="2:14" ht="12.75">
      <c r="B3" s="19" t="s">
        <v>2</v>
      </c>
      <c r="C3" s="13">
        <v>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</row>
    <row r="4" spans="2:14" ht="12.75">
      <c r="B4" s="19" t="s">
        <v>3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</row>
    <row r="5" spans="2:14" ht="12.75">
      <c r="B5" s="19" t="s">
        <v>60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</row>
    <row r="6" spans="2:14" ht="12.75">
      <c r="B6" s="19" t="s">
        <v>4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</row>
    <row r="7" spans="2:14" ht="12.75">
      <c r="B7" s="19" t="s">
        <v>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</row>
    <row r="8" spans="2:14" ht="12.75">
      <c r="B8" s="19" t="s">
        <v>43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</row>
    <row r="9" spans="2:14" ht="12.75">
      <c r="B9" s="19" t="s">
        <v>42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</row>
    <row r="10" spans="2:14" ht="12.75">
      <c r="B10" s="19" t="s">
        <v>57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</row>
    <row r="11" spans="2:14" ht="12.75">
      <c r="B11" s="19" t="s">
        <v>5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</row>
    <row r="12" spans="2:14" ht="12.75">
      <c r="B12" s="19" t="s">
        <v>6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</row>
    <row r="13" spans="2:14" ht="12.75">
      <c r="B13" s="19" t="s">
        <v>8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</row>
    <row r="14" spans="2:14" ht="12.75">
      <c r="B14" s="19" t="s">
        <v>9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</row>
    <row r="15" spans="2:14" ht="12.75">
      <c r="B15" s="19" t="s">
        <v>10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</row>
    <row r="16" spans="2:14" ht="12.75">
      <c r="B16" s="19" t="s">
        <v>11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</row>
    <row r="17" spans="2:14" ht="12.75">
      <c r="B17" s="19" t="s">
        <v>54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</row>
    <row r="18" spans="2:14" ht="12.75">
      <c r="B18" s="19" t="s">
        <v>12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</row>
    <row r="19" spans="2:14" ht="12.75">
      <c r="B19" s="19" t="s">
        <v>13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</row>
    <row r="20" spans="2:14" ht="12.75">
      <c r="B20" s="19" t="s">
        <v>14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</row>
    <row r="21" spans="2:14" ht="12.75">
      <c r="B21" s="19" t="s">
        <v>15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</row>
    <row r="22" spans="2:14" ht="12.75">
      <c r="B22" s="19" t="s">
        <v>16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</row>
    <row r="23" spans="2:14" ht="12.75">
      <c r="B23" s="19" t="s">
        <v>17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</row>
    <row r="24" spans="2:14" ht="12.75">
      <c r="B24" s="19" t="s">
        <v>18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</row>
    <row r="25" spans="2:14" ht="12.75">
      <c r="B25" s="19" t="s">
        <v>58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</row>
    <row r="26" spans="2:14" ht="12.75">
      <c r="B26" s="19" t="s">
        <v>19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2:14" ht="12.75">
      <c r="B27" s="19" t="s">
        <v>53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2:14" ht="12.75">
      <c r="B28" s="19" t="s">
        <v>20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2:14" ht="12.75">
      <c r="B29" s="19" t="s">
        <v>61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2:14" ht="12.75">
      <c r="B30" s="19" t="s">
        <v>21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2:14" ht="12.75">
      <c r="B31" s="19" t="s">
        <v>62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2:14" ht="12.75">
      <c r="B32" s="19" t="s">
        <v>22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2:14" ht="12.75">
      <c r="B33" s="19" t="s">
        <v>55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2:14" ht="12.75">
      <c r="B34" s="19" t="s">
        <v>23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2:14" ht="12.75">
      <c r="B35" s="19" t="s">
        <v>24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2:14" ht="12.75">
      <c r="B36" s="19" t="s">
        <v>25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2:14" ht="12.75">
      <c r="B37" s="19" t="s">
        <v>26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2:14" ht="12.75">
      <c r="B38" s="19" t="s">
        <v>27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</row>
    <row r="39" spans="2:14" ht="12.75">
      <c r="B39" s="15" t="s">
        <v>65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</row>
    <row r="40" spans="2:14" ht="12.75">
      <c r="B40" s="19" t="s">
        <v>59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</row>
    <row r="41" spans="2:14" ht="12.75">
      <c r="B41" s="19" t="s">
        <v>28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</row>
    <row r="42" spans="2:14" ht="12.75">
      <c r="B42" s="19" t="s">
        <v>56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</row>
    <row r="43" spans="2:14" ht="12.75">
      <c r="B43" s="19" t="s">
        <v>29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</row>
    <row r="44" spans="2:14" ht="12.75">
      <c r="B44" s="19" t="s">
        <v>30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</row>
    <row r="45" spans="2:14" ht="12.75">
      <c r="B45" s="19" t="s">
        <v>63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</row>
    <row r="46" spans="2:14" ht="12.75">
      <c r="B46" s="19" t="s">
        <v>31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2:14" ht="12.75">
      <c r="B47" s="19" t="s">
        <v>44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</row>
    <row r="48" spans="2:14" ht="12.75">
      <c r="B48" s="19" t="s">
        <v>32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</row>
    <row r="49" spans="2:14" ht="12.75">
      <c r="B49" s="21" t="s">
        <v>33</v>
      </c>
      <c r="C49" s="13">
        <f>SUM(C2:C48)</f>
        <v>0</v>
      </c>
      <c r="D49" s="13">
        <f aca="true" t="shared" si="0" ref="D49:N49">SUM(D2:D48)</f>
        <v>0</v>
      </c>
      <c r="E49" s="13">
        <f t="shared" si="0"/>
        <v>0</v>
      </c>
      <c r="F49" s="13">
        <f t="shared" si="0"/>
        <v>0</v>
      </c>
      <c r="G49" s="13">
        <f t="shared" si="0"/>
        <v>0</v>
      </c>
      <c r="H49" s="13">
        <f t="shared" si="0"/>
        <v>0</v>
      </c>
      <c r="I49" s="13">
        <f t="shared" si="0"/>
        <v>0</v>
      </c>
      <c r="J49" s="13">
        <f t="shared" si="0"/>
        <v>0</v>
      </c>
      <c r="K49" s="13">
        <f t="shared" si="0"/>
        <v>0</v>
      </c>
      <c r="L49" s="13">
        <f t="shared" si="0"/>
        <v>0</v>
      </c>
      <c r="M49" s="13">
        <f t="shared" si="0"/>
        <v>0</v>
      </c>
      <c r="N49" s="13">
        <f t="shared" si="0"/>
        <v>0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8">
      <selection activeCell="C49" sqref="C49:N49"/>
    </sheetView>
  </sheetViews>
  <sheetFormatPr defaultColWidth="9.140625" defaultRowHeight="12.75"/>
  <cols>
    <col min="1" max="1" width="0.5625" style="0" customWidth="1"/>
    <col min="2" max="2" width="27.421875" style="0" bestFit="1" customWidth="1"/>
    <col min="3" max="14" width="8.7109375" style="0" customWidth="1"/>
  </cols>
  <sheetData>
    <row r="1" spans="1:14" ht="12.75">
      <c r="A1" s="10" t="s">
        <v>37</v>
      </c>
      <c r="B1" s="10" t="s">
        <v>0</v>
      </c>
      <c r="C1" s="14">
        <v>40909</v>
      </c>
      <c r="D1" s="14">
        <v>40940</v>
      </c>
      <c r="E1" s="14">
        <v>40969</v>
      </c>
      <c r="F1" s="14">
        <v>41000</v>
      </c>
      <c r="G1" s="14">
        <v>41030</v>
      </c>
      <c r="H1" s="14">
        <v>41061</v>
      </c>
      <c r="I1" s="14">
        <v>41091</v>
      </c>
      <c r="J1" s="14">
        <v>41122</v>
      </c>
      <c r="K1" s="14">
        <v>41153</v>
      </c>
      <c r="L1" s="14">
        <v>41183</v>
      </c>
      <c r="M1" s="14">
        <v>41214</v>
      </c>
      <c r="N1" s="14">
        <v>41244</v>
      </c>
    </row>
    <row r="2" spans="2:14" ht="12.75">
      <c r="B2" s="19" t="s">
        <v>1</v>
      </c>
      <c r="C2" s="13">
        <v>0</v>
      </c>
      <c r="D2" s="13">
        <v>0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</row>
    <row r="3" spans="2:14" ht="12.75">
      <c r="B3" s="19" t="s">
        <v>2</v>
      </c>
      <c r="C3" s="13">
        <v>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</row>
    <row r="4" spans="2:14" ht="12.75">
      <c r="B4" s="19" t="s">
        <v>3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</row>
    <row r="5" spans="2:14" ht="12.75">
      <c r="B5" s="19" t="s">
        <v>60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</row>
    <row r="6" spans="2:14" ht="12.75">
      <c r="B6" s="19" t="s">
        <v>4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</row>
    <row r="7" spans="2:14" ht="12.75">
      <c r="B7" s="19" t="s">
        <v>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</row>
    <row r="8" spans="2:14" ht="12.75">
      <c r="B8" s="19" t="s">
        <v>43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</row>
    <row r="9" spans="2:14" ht="12.75">
      <c r="B9" s="19" t="s">
        <v>42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</row>
    <row r="10" spans="2:14" ht="12.75">
      <c r="B10" s="19" t="s">
        <v>57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</row>
    <row r="11" spans="2:14" ht="12.75">
      <c r="B11" s="19" t="s">
        <v>5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</row>
    <row r="12" spans="2:14" ht="12.75">
      <c r="B12" s="19" t="s">
        <v>6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</row>
    <row r="13" spans="2:14" ht="12.75">
      <c r="B13" s="19" t="s">
        <v>8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</row>
    <row r="14" spans="2:14" ht="12.75">
      <c r="B14" s="19" t="s">
        <v>9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</row>
    <row r="15" spans="2:14" ht="12.75">
      <c r="B15" s="19" t="s">
        <v>10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</row>
    <row r="16" spans="2:14" ht="12.75">
      <c r="B16" s="19" t="s">
        <v>11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</row>
    <row r="17" spans="2:14" ht="12.75">
      <c r="B17" s="19" t="s">
        <v>54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</row>
    <row r="18" spans="2:14" ht="12.75">
      <c r="B18" s="19" t="s">
        <v>12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</row>
    <row r="19" spans="2:14" ht="12.75">
      <c r="B19" s="19" t="s">
        <v>13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</row>
    <row r="20" spans="2:14" ht="12.75">
      <c r="B20" s="19" t="s">
        <v>14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</row>
    <row r="21" spans="2:14" ht="12.75">
      <c r="B21" s="19" t="s">
        <v>15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</row>
    <row r="22" spans="2:14" ht="12.75">
      <c r="B22" s="19" t="s">
        <v>16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</row>
    <row r="23" spans="2:14" ht="12.75">
      <c r="B23" s="19" t="s">
        <v>17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</row>
    <row r="24" spans="2:14" ht="12.75">
      <c r="B24" s="19" t="s">
        <v>18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</row>
    <row r="25" spans="2:14" ht="12.75">
      <c r="B25" s="19" t="s">
        <v>58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</row>
    <row r="26" spans="2:14" ht="12.75">
      <c r="B26" s="19" t="s">
        <v>19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2:14" ht="12.75">
      <c r="B27" s="19" t="s">
        <v>53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2:14" ht="12.75">
      <c r="B28" s="19" t="s">
        <v>20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2:14" ht="12.75">
      <c r="B29" s="19" t="s">
        <v>61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2:14" ht="12.75">
      <c r="B30" s="19" t="s">
        <v>21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2:14" ht="12.75">
      <c r="B31" s="19" t="s">
        <v>62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2:14" ht="12.75">
      <c r="B32" s="19" t="s">
        <v>22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2:14" ht="12.75">
      <c r="B33" s="19" t="s">
        <v>55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2:14" ht="12.75">
      <c r="B34" s="19" t="s">
        <v>23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2:14" ht="12.75">
      <c r="B35" s="19" t="s">
        <v>24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2:14" ht="12.75">
      <c r="B36" s="19" t="s">
        <v>25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2:14" ht="12.75">
      <c r="B37" s="19" t="s">
        <v>26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2:14" ht="12.75">
      <c r="B38" s="19" t="s">
        <v>27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</row>
    <row r="39" spans="2:14" ht="12.75">
      <c r="B39" s="15" t="s">
        <v>65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</row>
    <row r="40" spans="2:14" ht="12.75">
      <c r="B40" s="19" t="s">
        <v>59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</row>
    <row r="41" spans="2:14" ht="12.75">
      <c r="B41" s="19" t="s">
        <v>28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</row>
    <row r="42" spans="2:14" ht="12.75">
      <c r="B42" s="19" t="s">
        <v>56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</row>
    <row r="43" spans="2:14" ht="12.75">
      <c r="B43" s="19" t="s">
        <v>29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</row>
    <row r="44" spans="2:14" ht="12.75">
      <c r="B44" s="19" t="s">
        <v>30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</row>
    <row r="45" spans="2:14" ht="12.75">
      <c r="B45" s="19" t="s">
        <v>63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</row>
    <row r="46" spans="2:14" ht="12.75">
      <c r="B46" s="19" t="s">
        <v>31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2:14" ht="12.75">
      <c r="B47" s="19" t="s">
        <v>44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</row>
    <row r="48" spans="2:14" ht="12.75">
      <c r="B48" s="19" t="s">
        <v>32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</row>
    <row r="49" spans="2:14" ht="12.75">
      <c r="B49" s="21" t="s">
        <v>33</v>
      </c>
      <c r="C49" s="13">
        <f>SUM(C2:C48)</f>
        <v>0</v>
      </c>
      <c r="D49" s="13">
        <f aca="true" t="shared" si="0" ref="D49:N49">SUM(D2:D48)</f>
        <v>0</v>
      </c>
      <c r="E49" s="13">
        <f t="shared" si="0"/>
        <v>0</v>
      </c>
      <c r="F49" s="13">
        <f t="shared" si="0"/>
        <v>0</v>
      </c>
      <c r="G49" s="13">
        <f t="shared" si="0"/>
        <v>0</v>
      </c>
      <c r="H49" s="13">
        <f t="shared" si="0"/>
        <v>0</v>
      </c>
      <c r="I49" s="13">
        <f t="shared" si="0"/>
        <v>0</v>
      </c>
      <c r="J49" s="13">
        <f t="shared" si="0"/>
        <v>0</v>
      </c>
      <c r="K49" s="13">
        <f t="shared" si="0"/>
        <v>0</v>
      </c>
      <c r="L49" s="13">
        <f t="shared" si="0"/>
        <v>0</v>
      </c>
      <c r="M49" s="13">
        <f t="shared" si="0"/>
        <v>0</v>
      </c>
      <c r="N49" s="13">
        <f t="shared" si="0"/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&amp;CEDUCAÇÃO AMBIENTAL 2012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9">
      <selection activeCell="C49" sqref="C49:N49"/>
    </sheetView>
  </sheetViews>
  <sheetFormatPr defaultColWidth="9.140625" defaultRowHeight="12.75"/>
  <cols>
    <col min="1" max="1" width="0.42578125" style="0" customWidth="1"/>
    <col min="2" max="2" width="27.421875" style="0" bestFit="1" customWidth="1"/>
    <col min="3" max="4" width="9.7109375" style="0" customWidth="1"/>
    <col min="5" max="8" width="10.7109375" style="0" customWidth="1"/>
    <col min="9" max="9" width="5.8515625" style="0" bestFit="1" customWidth="1"/>
    <col min="10" max="10" width="7.00390625" style="0" bestFit="1" customWidth="1"/>
    <col min="11" max="11" width="6.140625" style="0" bestFit="1" customWidth="1"/>
    <col min="12" max="12" width="6.421875" style="0" bestFit="1" customWidth="1"/>
    <col min="13" max="14" width="6.8515625" style="0" bestFit="1" customWidth="1"/>
  </cols>
  <sheetData>
    <row r="1" spans="1:14" ht="12.75">
      <c r="A1" s="10" t="s">
        <v>38</v>
      </c>
      <c r="B1" s="10" t="s">
        <v>0</v>
      </c>
      <c r="C1" s="14">
        <v>40909</v>
      </c>
      <c r="D1" s="14">
        <v>40940</v>
      </c>
      <c r="E1" s="14">
        <v>40969</v>
      </c>
      <c r="F1" s="14">
        <v>41000</v>
      </c>
      <c r="G1" s="14">
        <v>41030</v>
      </c>
      <c r="H1" s="14">
        <v>41061</v>
      </c>
      <c r="I1" s="14">
        <v>41091</v>
      </c>
      <c r="J1" s="14">
        <v>41122</v>
      </c>
      <c r="K1" s="14">
        <v>41153</v>
      </c>
      <c r="L1" s="14">
        <v>41183</v>
      </c>
      <c r="M1" s="14">
        <v>41214</v>
      </c>
      <c r="N1" s="14">
        <v>41244</v>
      </c>
    </row>
    <row r="2" spans="2:14" ht="12.75">
      <c r="B2" s="19" t="s">
        <v>1</v>
      </c>
      <c r="C2" s="13">
        <v>0</v>
      </c>
      <c r="D2" s="13">
        <v>0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</row>
    <row r="3" spans="2:14" ht="12.75">
      <c r="B3" s="19" t="s">
        <v>2</v>
      </c>
      <c r="C3" s="13">
        <v>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</row>
    <row r="4" spans="2:14" ht="12.75">
      <c r="B4" s="19" t="s">
        <v>3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</row>
    <row r="5" spans="2:14" ht="12.75">
      <c r="B5" s="19" t="s">
        <v>60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</row>
    <row r="6" spans="2:14" ht="12.75">
      <c r="B6" s="19" t="s">
        <v>4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</row>
    <row r="7" spans="2:14" ht="12.75">
      <c r="B7" s="19" t="s">
        <v>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</row>
    <row r="8" spans="2:14" ht="12.75">
      <c r="B8" s="19" t="s">
        <v>43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</row>
    <row r="9" spans="2:14" ht="12.75">
      <c r="B9" s="19" t="s">
        <v>42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</row>
    <row r="10" spans="2:14" ht="12.75">
      <c r="B10" s="19" t="s">
        <v>57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</row>
    <row r="11" spans="2:14" ht="12.75">
      <c r="B11" s="19" t="s">
        <v>5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</row>
    <row r="12" spans="2:14" ht="12.75">
      <c r="B12" s="19" t="s">
        <v>6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</row>
    <row r="13" spans="2:14" ht="12.75">
      <c r="B13" s="19" t="s">
        <v>8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</row>
    <row r="14" spans="2:14" ht="12.75">
      <c r="B14" s="19" t="s">
        <v>9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</row>
    <row r="15" spans="2:14" ht="12.75">
      <c r="B15" s="19" t="s">
        <v>10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</row>
    <row r="16" spans="2:14" ht="12.75">
      <c r="B16" s="19" t="s">
        <v>11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</row>
    <row r="17" spans="2:14" ht="12.75">
      <c r="B17" s="19" t="s">
        <v>54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</row>
    <row r="18" spans="2:14" ht="12.75">
      <c r="B18" s="19" t="s">
        <v>12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</row>
    <row r="19" spans="2:14" ht="12.75">
      <c r="B19" s="19" t="s">
        <v>13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</row>
    <row r="20" spans="2:14" ht="12.75">
      <c r="B20" s="19" t="s">
        <v>14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</row>
    <row r="21" spans="2:14" ht="12.75">
      <c r="B21" s="19" t="s">
        <v>15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</row>
    <row r="22" spans="2:14" ht="12.75">
      <c r="B22" s="19" t="s">
        <v>16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</row>
    <row r="23" spans="2:14" ht="12.75">
      <c r="B23" s="19" t="s">
        <v>17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</row>
    <row r="24" spans="2:14" ht="12.75">
      <c r="B24" s="19" t="s">
        <v>18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</row>
    <row r="25" spans="2:14" ht="12.75">
      <c r="B25" s="19" t="s">
        <v>58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</row>
    <row r="26" spans="2:14" ht="12.75">
      <c r="B26" s="19" t="s">
        <v>19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2:14" ht="12.75">
      <c r="B27" s="19" t="s">
        <v>53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2:14" ht="12.75">
      <c r="B28" s="19" t="s">
        <v>20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2:14" ht="12.75">
      <c r="B29" s="19" t="s">
        <v>61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2:14" ht="12.75">
      <c r="B30" s="19" t="s">
        <v>21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2:14" ht="12.75">
      <c r="B31" s="19" t="s">
        <v>62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2:14" ht="12.75">
      <c r="B32" s="19" t="s">
        <v>22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2:14" ht="12.75">
      <c r="B33" s="19" t="s">
        <v>55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2:14" ht="12.75">
      <c r="B34" s="19" t="s">
        <v>23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2:14" ht="12.75">
      <c r="B35" s="19" t="s">
        <v>24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2:14" ht="12.75">
      <c r="B36" s="19" t="s">
        <v>25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2:14" ht="12.75">
      <c r="B37" s="19" t="s">
        <v>26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2:14" ht="12.75">
      <c r="B38" s="19" t="s">
        <v>27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</row>
    <row r="39" spans="2:14" ht="12.75">
      <c r="B39" s="15" t="s">
        <v>65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</row>
    <row r="40" spans="2:14" ht="12.75">
      <c r="B40" s="19" t="s">
        <v>59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</row>
    <row r="41" spans="2:14" ht="12.75">
      <c r="B41" s="19" t="s">
        <v>28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</row>
    <row r="42" spans="2:14" ht="12.75">
      <c r="B42" s="19" t="s">
        <v>56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</row>
    <row r="43" spans="2:14" ht="12.75">
      <c r="B43" s="19" t="s">
        <v>29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</row>
    <row r="44" spans="2:14" ht="12.75">
      <c r="B44" s="19" t="s">
        <v>30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</row>
    <row r="45" spans="2:14" ht="12.75">
      <c r="B45" s="19" t="s">
        <v>63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</row>
    <row r="46" spans="2:14" ht="12.75">
      <c r="B46" s="19" t="s">
        <v>31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2:14" ht="12.75">
      <c r="B47" s="19" t="s">
        <v>44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</row>
    <row r="48" spans="2:14" ht="12.75">
      <c r="B48" s="19" t="s">
        <v>32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</row>
    <row r="49" spans="2:14" ht="12.75">
      <c r="B49" s="21" t="s">
        <v>33</v>
      </c>
      <c r="C49" s="13">
        <f>SUM(C2:C48)</f>
        <v>0</v>
      </c>
      <c r="D49" s="13">
        <f aca="true" t="shared" si="0" ref="D49:N49">SUM(D2:D48)</f>
        <v>0</v>
      </c>
      <c r="E49" s="13">
        <f t="shared" si="0"/>
        <v>0</v>
      </c>
      <c r="F49" s="13">
        <f t="shared" si="0"/>
        <v>0</v>
      </c>
      <c r="G49" s="13">
        <f t="shared" si="0"/>
        <v>0</v>
      </c>
      <c r="H49" s="13">
        <f t="shared" si="0"/>
        <v>0</v>
      </c>
      <c r="I49" s="13">
        <f t="shared" si="0"/>
        <v>0</v>
      </c>
      <c r="J49" s="13">
        <f t="shared" si="0"/>
        <v>0</v>
      </c>
      <c r="K49" s="13">
        <f t="shared" si="0"/>
        <v>0</v>
      </c>
      <c r="L49" s="13">
        <f t="shared" si="0"/>
        <v>0</v>
      </c>
      <c r="M49" s="13">
        <f t="shared" si="0"/>
        <v>0</v>
      </c>
      <c r="N49" s="13">
        <f t="shared" si="0"/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&amp;CEPIDEMOLOGIA 2012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16" activePane="bottomLeft" state="frozen"/>
      <selection pane="topLeft" activeCell="A1" sqref="A1"/>
      <selection pane="bottomLeft" activeCell="N38" sqref="N38"/>
    </sheetView>
  </sheetViews>
  <sheetFormatPr defaultColWidth="9.140625" defaultRowHeight="12.75"/>
  <cols>
    <col min="1" max="1" width="0.42578125" style="0" customWidth="1"/>
    <col min="2" max="2" width="27.421875" style="0" bestFit="1" customWidth="1"/>
    <col min="3" max="14" width="9.7109375" style="0" customWidth="1"/>
  </cols>
  <sheetData>
    <row r="1" spans="1:14" ht="12.75">
      <c r="A1" s="10" t="s">
        <v>39</v>
      </c>
      <c r="B1" s="10" t="s">
        <v>0</v>
      </c>
      <c r="C1" s="14">
        <v>40909</v>
      </c>
      <c r="D1" s="14">
        <v>40940</v>
      </c>
      <c r="E1" s="14">
        <v>40969</v>
      </c>
      <c r="F1" s="14">
        <v>41000</v>
      </c>
      <c r="G1" s="14">
        <v>41030</v>
      </c>
      <c r="H1" s="14">
        <v>41061</v>
      </c>
      <c r="I1" s="14">
        <v>41091</v>
      </c>
      <c r="J1" s="14">
        <v>41122</v>
      </c>
      <c r="K1" s="14">
        <v>41153</v>
      </c>
      <c r="L1" s="14">
        <v>41183</v>
      </c>
      <c r="M1" s="14">
        <v>41214</v>
      </c>
      <c r="N1" s="14">
        <v>41244</v>
      </c>
    </row>
    <row r="2" spans="2:14" ht="12.75">
      <c r="B2" s="19" t="s">
        <v>1</v>
      </c>
      <c r="C2" s="13">
        <v>0</v>
      </c>
      <c r="D2" s="13">
        <v>0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</row>
    <row r="3" spans="2:14" ht="12.75">
      <c r="B3" s="19" t="s">
        <v>2</v>
      </c>
      <c r="C3" s="13">
        <v>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</row>
    <row r="4" spans="2:14" ht="12.75">
      <c r="B4" s="19" t="s">
        <v>3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</row>
    <row r="5" spans="2:14" ht="12.75">
      <c r="B5" s="19" t="s">
        <v>60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</row>
    <row r="6" spans="2:14" ht="12.75">
      <c r="B6" s="19" t="s">
        <v>4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</row>
    <row r="7" spans="2:14" ht="12.75">
      <c r="B7" s="19" t="s">
        <v>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</row>
    <row r="8" spans="2:14" ht="12.75">
      <c r="B8" s="19" t="s">
        <v>43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</row>
    <row r="9" spans="2:14" ht="12.75">
      <c r="B9" s="19" t="s">
        <v>42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</row>
    <row r="10" spans="2:14" ht="12.75">
      <c r="B10" s="19" t="s">
        <v>57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</row>
    <row r="11" spans="2:14" ht="12.75">
      <c r="B11" s="19" t="s">
        <v>5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</row>
    <row r="12" spans="2:14" ht="12.75">
      <c r="B12" s="19" t="s">
        <v>6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</row>
    <row r="13" spans="2:14" ht="12.75">
      <c r="B13" s="19" t="s">
        <v>8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</row>
    <row r="14" spans="2:14" ht="12.75">
      <c r="B14" s="19" t="s">
        <v>9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</row>
    <row r="15" spans="2:14" ht="12.75">
      <c r="B15" s="19" t="s">
        <v>10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</row>
    <row r="16" spans="2:14" ht="12.75">
      <c r="B16" s="19" t="s">
        <v>11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</row>
    <row r="17" spans="2:14" ht="12.75">
      <c r="B17" s="19" t="s">
        <v>54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</row>
    <row r="18" spans="2:14" ht="12.75">
      <c r="B18" s="19" t="s">
        <v>12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</row>
    <row r="19" spans="2:14" ht="12.75">
      <c r="B19" s="19" t="s">
        <v>13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</row>
    <row r="20" spans="2:14" ht="12.75">
      <c r="B20" s="19" t="s">
        <v>14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</row>
    <row r="21" spans="2:14" ht="12.75">
      <c r="B21" s="19" t="s">
        <v>15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</row>
    <row r="22" spans="2:14" ht="12.75">
      <c r="B22" s="19" t="s">
        <v>16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</row>
    <row r="23" spans="2:14" ht="12.75">
      <c r="B23" s="19" t="s">
        <v>17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</row>
    <row r="24" spans="2:14" ht="12.75">
      <c r="B24" s="19" t="s">
        <v>18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</row>
    <row r="25" spans="2:14" ht="12.75">
      <c r="B25" s="19" t="s">
        <v>58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</row>
    <row r="26" spans="2:14" ht="12.75">
      <c r="B26" s="19" t="s">
        <v>19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2:14" ht="12.75">
      <c r="B27" s="19" t="s">
        <v>53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2:14" ht="12.75">
      <c r="B28" s="19" t="s">
        <v>20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2:14" ht="12.75">
      <c r="B29" s="19" t="s">
        <v>61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2:14" ht="12.75">
      <c r="B30" s="19" t="s">
        <v>21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2:14" ht="12.75">
      <c r="B31" s="19" t="s">
        <v>62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2:14" ht="12.75">
      <c r="B32" s="19" t="s">
        <v>22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2:14" ht="12.75">
      <c r="B33" s="19" t="s">
        <v>55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2:14" ht="12.75">
      <c r="B34" s="19" t="s">
        <v>23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2:14" ht="12.75">
      <c r="B35" s="19" t="s">
        <v>24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2:14" ht="12.75">
      <c r="B36" s="19" t="s">
        <v>25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2:14" ht="12.75">
      <c r="B37" s="19" t="s">
        <v>26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2:14" ht="12.75">
      <c r="B38" s="19" t="s">
        <v>27</v>
      </c>
      <c r="C38" s="13">
        <v>4989.84</v>
      </c>
      <c r="D38" s="13">
        <v>4989.84</v>
      </c>
      <c r="E38" s="13">
        <v>4989.84</v>
      </c>
      <c r="F38" s="13">
        <v>4989.84</v>
      </c>
      <c r="G38" s="13">
        <v>4989.84</v>
      </c>
      <c r="H38" s="13">
        <v>5527.71</v>
      </c>
      <c r="I38" s="13">
        <v>7888.15</v>
      </c>
      <c r="J38" s="13">
        <v>5258.77</v>
      </c>
      <c r="K38" s="13">
        <v>0</v>
      </c>
      <c r="L38" s="13">
        <v>6135.23</v>
      </c>
      <c r="M38" s="13">
        <v>5258.77</v>
      </c>
      <c r="N38" s="13">
        <v>5258.77</v>
      </c>
    </row>
    <row r="39" spans="2:14" ht="12.75">
      <c r="B39" s="15" t="s">
        <v>65</v>
      </c>
      <c r="C39" s="13">
        <f>C38*33%</f>
        <v>1646.6472</v>
      </c>
      <c r="D39" s="13">
        <f aca="true" t="shared" si="0" ref="D39:N39">D38*33%</f>
        <v>1646.6472</v>
      </c>
      <c r="E39" s="13">
        <f t="shared" si="0"/>
        <v>1646.6472</v>
      </c>
      <c r="F39" s="13">
        <f t="shared" si="0"/>
        <v>1646.6472</v>
      </c>
      <c r="G39" s="13">
        <f t="shared" si="0"/>
        <v>1646.6472</v>
      </c>
      <c r="H39" s="13">
        <f t="shared" si="0"/>
        <v>1824.1443000000002</v>
      </c>
      <c r="I39" s="13">
        <f t="shared" si="0"/>
        <v>2603.0895</v>
      </c>
      <c r="J39" s="13">
        <f t="shared" si="0"/>
        <v>1735.3941000000002</v>
      </c>
      <c r="K39" s="13">
        <f t="shared" si="0"/>
        <v>0</v>
      </c>
      <c r="L39" s="13">
        <f t="shared" si="0"/>
        <v>2024.6259</v>
      </c>
      <c r="M39" s="13">
        <f t="shared" si="0"/>
        <v>1735.3941000000002</v>
      </c>
      <c r="N39" s="13">
        <f t="shared" si="0"/>
        <v>1735.3941000000002</v>
      </c>
    </row>
    <row r="40" spans="2:14" ht="12.75">
      <c r="B40" s="19" t="s">
        <v>59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</row>
    <row r="41" spans="2:14" ht="12.75">
      <c r="B41" s="19" t="s">
        <v>28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</row>
    <row r="42" spans="2:14" ht="12.75">
      <c r="B42" s="19" t="s">
        <v>56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</row>
    <row r="43" spans="2:14" ht="12.75">
      <c r="B43" s="19" t="s">
        <v>29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</row>
    <row r="44" spans="2:14" ht="12.75">
      <c r="B44" s="19" t="s">
        <v>30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</row>
    <row r="45" spans="2:14" ht="12.75">
      <c r="B45" s="19" t="s">
        <v>63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</row>
    <row r="46" spans="2:14" ht="12.75">
      <c r="B46" s="19" t="s">
        <v>31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2:14" ht="12.75">
      <c r="B47" s="19" t="s">
        <v>44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</row>
    <row r="48" spans="2:14" ht="12.75">
      <c r="B48" s="19" t="s">
        <v>32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</row>
    <row r="49" spans="2:14" ht="12.75">
      <c r="B49" s="20" t="s">
        <v>33</v>
      </c>
      <c r="C49" s="13">
        <f>SUM(C2:C48)</f>
        <v>6636.4872000000005</v>
      </c>
      <c r="D49" s="13">
        <f aca="true" t="shared" si="1" ref="D49:N49">SUM(D2:D48)</f>
        <v>6636.4872000000005</v>
      </c>
      <c r="E49" s="13">
        <f t="shared" si="1"/>
        <v>6636.4872000000005</v>
      </c>
      <c r="F49" s="13">
        <f t="shared" si="1"/>
        <v>6636.4872000000005</v>
      </c>
      <c r="G49" s="13">
        <f t="shared" si="1"/>
        <v>6636.4872000000005</v>
      </c>
      <c r="H49" s="13">
        <f t="shared" si="1"/>
        <v>7351.8543</v>
      </c>
      <c r="I49" s="13">
        <f t="shared" si="1"/>
        <v>10491.2395</v>
      </c>
      <c r="J49" s="13">
        <f t="shared" si="1"/>
        <v>6994.164100000001</v>
      </c>
      <c r="K49" s="13">
        <f t="shared" si="1"/>
        <v>0</v>
      </c>
      <c r="L49" s="13">
        <f t="shared" si="1"/>
        <v>8159.8559</v>
      </c>
      <c r="M49" s="13">
        <f t="shared" si="1"/>
        <v>6994.164100000001</v>
      </c>
      <c r="N49" s="13">
        <f t="shared" si="1"/>
        <v>6994.164100000001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&amp;CSETOR DE INFORMATICA 2012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17" activePane="bottomLeft" state="frozen"/>
      <selection pane="topLeft" activeCell="A1" sqref="A1"/>
      <selection pane="bottomLeft" activeCell="L39" sqref="L39"/>
    </sheetView>
  </sheetViews>
  <sheetFormatPr defaultColWidth="9.140625" defaultRowHeight="12.75"/>
  <cols>
    <col min="1" max="1" width="0.2890625" style="0" customWidth="1"/>
    <col min="2" max="2" width="27.421875" style="0" bestFit="1" customWidth="1"/>
    <col min="3" max="14" width="9.7109375" style="0" customWidth="1"/>
  </cols>
  <sheetData>
    <row r="1" spans="1:14" ht="12.75">
      <c r="A1" s="10" t="s">
        <v>40</v>
      </c>
      <c r="B1" s="10" t="s">
        <v>0</v>
      </c>
      <c r="C1" s="14">
        <v>40909</v>
      </c>
      <c r="D1" s="14">
        <v>40940</v>
      </c>
      <c r="E1" s="14">
        <v>40969</v>
      </c>
      <c r="F1" s="14">
        <v>41000</v>
      </c>
      <c r="G1" s="14">
        <v>41030</v>
      </c>
      <c r="H1" s="14">
        <v>41061</v>
      </c>
      <c r="I1" s="14">
        <v>41091</v>
      </c>
      <c r="J1" s="14">
        <v>41122</v>
      </c>
      <c r="K1" s="14">
        <v>41153</v>
      </c>
      <c r="L1" s="14">
        <v>41183</v>
      </c>
      <c r="M1" s="14">
        <v>41214</v>
      </c>
      <c r="N1" s="14">
        <v>41244</v>
      </c>
    </row>
    <row r="2" spans="2:14" ht="12.75">
      <c r="B2" s="19" t="s">
        <v>1</v>
      </c>
      <c r="C2" s="13">
        <v>0</v>
      </c>
      <c r="D2" s="13">
        <v>0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</row>
    <row r="3" spans="2:14" ht="12.75">
      <c r="B3" s="19" t="s">
        <v>2</v>
      </c>
      <c r="C3" s="13">
        <v>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</row>
    <row r="4" spans="2:14" ht="12.75">
      <c r="B4" s="19" t="s">
        <v>3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</row>
    <row r="5" spans="2:14" ht="12.75">
      <c r="B5" s="19" t="s">
        <v>60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</row>
    <row r="6" spans="2:14" ht="12.75">
      <c r="B6" s="19" t="s">
        <v>4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</row>
    <row r="7" spans="2:14" ht="12.75">
      <c r="B7" s="19" t="s">
        <v>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</row>
    <row r="8" spans="2:14" ht="12.75">
      <c r="B8" s="19" t="s">
        <v>43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</row>
    <row r="9" spans="2:14" ht="12.75">
      <c r="B9" s="19" t="s">
        <v>42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</row>
    <row r="10" spans="2:14" ht="12.75">
      <c r="B10" s="19" t="s">
        <v>57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</row>
    <row r="11" spans="2:14" ht="12.75">
      <c r="B11" s="19" t="s">
        <v>5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</row>
    <row r="12" spans="2:14" ht="12.75">
      <c r="B12" s="19" t="s">
        <v>6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</row>
    <row r="13" spans="2:14" ht="12.75">
      <c r="B13" s="19" t="s">
        <v>8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</row>
    <row r="14" spans="2:14" ht="12.75">
      <c r="B14" s="19" t="s">
        <v>9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</row>
    <row r="15" spans="2:14" ht="12.75">
      <c r="B15" s="19" t="s">
        <v>10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</row>
    <row r="16" spans="2:14" ht="12.75">
      <c r="B16" s="19" t="s">
        <v>11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</row>
    <row r="17" spans="2:14" ht="12.75">
      <c r="B17" s="19" t="s">
        <v>54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</row>
    <row r="18" spans="2:14" ht="12.75">
      <c r="B18" s="19" t="s">
        <v>12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</row>
    <row r="19" spans="2:14" ht="12.75">
      <c r="B19" s="19" t="s">
        <v>13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</row>
    <row r="20" spans="2:14" ht="12.75">
      <c r="B20" s="19" t="s">
        <v>14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</row>
    <row r="21" spans="2:14" ht="12.75">
      <c r="B21" s="19" t="s">
        <v>15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</row>
    <row r="22" spans="2:14" ht="12.75">
      <c r="B22" s="19" t="s">
        <v>16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</row>
    <row r="23" spans="2:14" ht="12.75">
      <c r="B23" s="19" t="s">
        <v>17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</row>
    <row r="24" spans="2:14" ht="12.75">
      <c r="B24" s="19" t="s">
        <v>18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</row>
    <row r="25" spans="2:14" ht="12.75">
      <c r="B25" s="19" t="s">
        <v>58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</row>
    <row r="26" spans="2:14" ht="12.75">
      <c r="B26" s="19" t="s">
        <v>19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2:14" ht="12.75">
      <c r="B27" s="19" t="s">
        <v>53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2:14" ht="12.75">
      <c r="B28" s="19" t="s">
        <v>20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2:14" ht="12.75">
      <c r="B29" s="19" t="s">
        <v>61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2:14" ht="12.75">
      <c r="B30" s="19" t="s">
        <v>21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2:14" ht="12.75">
      <c r="B31" s="19" t="s">
        <v>62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2:14" ht="12.75">
      <c r="B32" s="19" t="s">
        <v>22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2:14" ht="12.75">
      <c r="B33" s="19" t="s">
        <v>55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2:14" ht="12.75">
      <c r="B34" s="19" t="s">
        <v>23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2:14" ht="12.75">
      <c r="B35" s="19" t="s">
        <v>24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2:14" ht="12.75">
      <c r="B36" s="19" t="s">
        <v>25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2:14" ht="12.75">
      <c r="B37" s="19" t="s">
        <v>26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2:14" ht="12.75">
      <c r="B38" s="19" t="s">
        <v>27</v>
      </c>
      <c r="C38" s="13">
        <v>6368.06</v>
      </c>
      <c r="D38" s="13">
        <v>4347.21</v>
      </c>
      <c r="E38" s="13">
        <v>3619.27</v>
      </c>
      <c r="F38" s="13">
        <v>3433.76</v>
      </c>
      <c r="G38" s="13">
        <v>5063.87</v>
      </c>
      <c r="H38" s="13">
        <v>4995.93</v>
      </c>
      <c r="I38" s="13">
        <v>4809.62</v>
      </c>
      <c r="J38" s="13">
        <v>4759.26</v>
      </c>
      <c r="K38" s="13">
        <v>4732.8</v>
      </c>
      <c r="L38" s="13">
        <v>5309.98</v>
      </c>
      <c r="M38" s="13">
        <v>4773.96</v>
      </c>
      <c r="N38" s="13">
        <v>4133.19</v>
      </c>
    </row>
    <row r="39" spans="2:14" ht="12.75">
      <c r="B39" s="15" t="s">
        <v>65</v>
      </c>
      <c r="C39" s="13">
        <f>C38*33%</f>
        <v>2101.4598</v>
      </c>
      <c r="D39" s="13">
        <f aca="true" t="shared" si="0" ref="D39:N39">D38*33%</f>
        <v>1434.5793</v>
      </c>
      <c r="E39" s="13">
        <f t="shared" si="0"/>
        <v>1194.3591000000001</v>
      </c>
      <c r="F39" s="13">
        <f t="shared" si="0"/>
        <v>1133.1408000000001</v>
      </c>
      <c r="G39" s="13">
        <f t="shared" si="0"/>
        <v>1671.0771</v>
      </c>
      <c r="H39" s="13">
        <f t="shared" si="0"/>
        <v>1648.6569000000002</v>
      </c>
      <c r="I39" s="13">
        <f t="shared" si="0"/>
        <v>1587.1746</v>
      </c>
      <c r="J39" s="13">
        <f t="shared" si="0"/>
        <v>1570.5558</v>
      </c>
      <c r="K39" s="13">
        <f t="shared" si="0"/>
        <v>1561.824</v>
      </c>
      <c r="L39" s="13">
        <f t="shared" si="0"/>
        <v>1752.2934</v>
      </c>
      <c r="M39" s="13">
        <f t="shared" si="0"/>
        <v>1575.4068</v>
      </c>
      <c r="N39" s="13">
        <f t="shared" si="0"/>
        <v>1363.9526999999998</v>
      </c>
    </row>
    <row r="40" spans="2:14" ht="12.75">
      <c r="B40" s="19" t="s">
        <v>59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</row>
    <row r="41" spans="2:14" ht="12.75">
      <c r="B41" s="19" t="s">
        <v>28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</row>
    <row r="42" spans="2:14" ht="12.75">
      <c r="B42" s="19" t="s">
        <v>56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</row>
    <row r="43" spans="2:14" ht="12.75">
      <c r="B43" s="19" t="s">
        <v>29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</row>
    <row r="44" spans="2:14" ht="12.75">
      <c r="B44" s="19" t="s">
        <v>30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</row>
    <row r="45" spans="2:14" ht="12.75">
      <c r="B45" s="19" t="s">
        <v>63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</row>
    <row r="46" spans="2:14" ht="12.75">
      <c r="B46" s="19" t="s">
        <v>31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2:14" ht="12.75">
      <c r="B47" s="19" t="s">
        <v>44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</row>
    <row r="48" spans="2:14" ht="12.75">
      <c r="B48" s="19" t="s">
        <v>32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</row>
    <row r="49" spans="2:14" ht="12.75">
      <c r="B49" s="21" t="s">
        <v>33</v>
      </c>
      <c r="C49" s="13">
        <f>SUM(C2:C48)</f>
        <v>8469.5198</v>
      </c>
      <c r="D49" s="13">
        <f aca="true" t="shared" si="1" ref="D49:N49">SUM(D2:D48)</f>
        <v>5781.7893</v>
      </c>
      <c r="E49" s="13">
        <f t="shared" si="1"/>
        <v>4813.6291</v>
      </c>
      <c r="F49" s="13">
        <f t="shared" si="1"/>
        <v>4566.9008</v>
      </c>
      <c r="G49" s="13">
        <f t="shared" si="1"/>
        <v>6734.947099999999</v>
      </c>
      <c r="H49" s="13">
        <f t="shared" si="1"/>
        <v>6644.5869</v>
      </c>
      <c r="I49" s="13">
        <f t="shared" si="1"/>
        <v>6396.7946</v>
      </c>
      <c r="J49" s="13">
        <f t="shared" si="1"/>
        <v>6329.8158</v>
      </c>
      <c r="K49" s="13">
        <f t="shared" si="1"/>
        <v>6294.624</v>
      </c>
      <c r="L49" s="13">
        <f t="shared" si="1"/>
        <v>7062.2734</v>
      </c>
      <c r="M49" s="13">
        <f t="shared" si="1"/>
        <v>6349.3668</v>
      </c>
      <c r="N49" s="13">
        <f t="shared" si="1"/>
        <v>5497.142699999999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&amp;CASS. IMPRENSA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1:O49"/>
  <sheetViews>
    <sheetView zoomScalePageLayoutView="0" workbookViewId="0" topLeftCell="A1">
      <pane ySplit="1" topLeftCell="A23" activePane="bottomLeft" state="frozen"/>
      <selection pane="topLeft" activeCell="B1" sqref="B1"/>
      <selection pane="bottomLeft" activeCell="C2" sqref="C2:N48"/>
    </sheetView>
  </sheetViews>
  <sheetFormatPr defaultColWidth="9.140625" defaultRowHeight="12.75"/>
  <cols>
    <col min="1" max="1" width="0.13671875" style="0" customWidth="1"/>
    <col min="2" max="2" width="26.00390625" style="7" customWidth="1"/>
    <col min="3" max="5" width="12.7109375" style="7" customWidth="1"/>
    <col min="6" max="6" width="11.7109375" style="7" customWidth="1"/>
    <col min="7" max="7" width="13.00390625" style="7" customWidth="1"/>
    <col min="8" max="8" width="12.421875" style="7" customWidth="1"/>
    <col min="9" max="9" width="13.00390625" style="7" customWidth="1"/>
    <col min="10" max="10" width="12.00390625" style="7" customWidth="1"/>
    <col min="11" max="11" width="11.7109375" style="7" customWidth="1"/>
    <col min="12" max="12" width="11.28125" style="7" customWidth="1"/>
    <col min="13" max="13" width="11.00390625" style="7" customWidth="1"/>
    <col min="14" max="14" width="12.421875" style="7" customWidth="1"/>
  </cols>
  <sheetData>
    <row r="1" spans="2:14" ht="12.75">
      <c r="B1" s="10" t="s">
        <v>0</v>
      </c>
      <c r="C1" s="45">
        <v>40909</v>
      </c>
      <c r="D1" s="45">
        <v>40940</v>
      </c>
      <c r="E1" s="45">
        <v>40969</v>
      </c>
      <c r="F1" s="45">
        <v>41000</v>
      </c>
      <c r="G1" s="45">
        <v>41030</v>
      </c>
      <c r="H1" s="45">
        <v>41061</v>
      </c>
      <c r="I1" s="45">
        <v>41091</v>
      </c>
      <c r="J1" s="45">
        <v>41122</v>
      </c>
      <c r="K1" s="45">
        <v>41153</v>
      </c>
      <c r="L1" s="45">
        <v>41183</v>
      </c>
      <c r="M1" s="45">
        <v>41214</v>
      </c>
      <c r="N1" s="45">
        <v>41244</v>
      </c>
    </row>
    <row r="2" spans="2:14" ht="12.75" customHeight="1">
      <c r="B2" s="19" t="s">
        <v>1</v>
      </c>
      <c r="C2" s="13">
        <f>'001-GABINETE'!C2+'ASSES. JURIDICA'!C2+'002-EXPEDIENTE'!C2+'012-DEPTO ADM.'!C2+'028-DGDO'!C2+'35-DEPTO SAUDE'!C2+'040-COVISA'!C2+'UNID. PERICIA'!C2+'006-NUCLEO DE COMUNICAÇÃO'!C2+'027-CENTRAL MUN. REG.inss'!C2+'029-SETOR DOC. APOIO'!C2+'036-PLANTONISTAS'!C2+vago!C2+'052-EDUC. AMBINT.'!C2+'053-EPIDEMOL.'!C2+'080-SETOR INFOR.'!C2+'993-ASS.IMPRENSA'!C2+'038-DISQUE SAUDE'!C2+'240-COORD. ADM.PESSOAL'!C2+'260-APOIO OPER.'!C2+'264-COORD. SET. SERV.'!C2+'994-OUVIDORIA'!C2+'S010-DEPT. PREEST.CONTAS'!C2</f>
        <v>10.99</v>
      </c>
      <c r="D2" s="13">
        <f>'001-GABINETE'!D2+'ASSES. JURIDICA'!D2+'002-EXPEDIENTE'!D2+'012-DEPTO ADM.'!D2+'028-DGDO'!D2+'35-DEPTO SAUDE'!D2+'040-COVISA'!D2+'UNID. PERICIA'!D2+'006-NUCLEO DE COMUNICAÇÃO'!D2+'027-CENTRAL MUN. REG.inss'!D2+'029-SETOR DOC. APOIO'!D2+'036-PLANTONISTAS'!D2+vago!D2+'052-EDUC. AMBINT.'!D2+'053-EPIDEMOL.'!D2+'080-SETOR INFOR.'!D2+'993-ASS.IMPRENSA'!D2+'038-DISQUE SAUDE'!D2+'240-COORD. ADM.PESSOAL'!D2+'260-APOIO OPER.'!D2+'264-COORD. SET. SERV.'!D2+'994-OUVIDORIA'!D2+'S010-DEPT. PREEST.CONTAS'!D2</f>
        <v>0</v>
      </c>
      <c r="E2" s="13">
        <f>'001-GABINETE'!E2+'ASSES. JURIDICA'!E2+'002-EXPEDIENTE'!E2+'012-DEPTO ADM.'!E2+'028-DGDO'!E2+'35-DEPTO SAUDE'!E2+'040-COVISA'!E2+'UNID. PERICIA'!E2+'006-NUCLEO DE COMUNICAÇÃO'!E2+'027-CENTRAL MUN. REG.inss'!E2+'029-SETOR DOC. APOIO'!E2+'036-PLANTONISTAS'!E2+vago!E2+'052-EDUC. AMBINT.'!E2+'053-EPIDEMOL.'!E2+'080-SETOR INFOR.'!E2+'993-ASS.IMPRENSA'!E2+'038-DISQUE SAUDE'!E2+'240-COORD. ADM.PESSOAL'!E2+'260-APOIO OPER.'!E2+'264-COORD. SET. SERV.'!E2+'994-OUVIDORIA'!E2+'S010-DEPT. PREEST.CONTAS'!E2</f>
        <v>100.29</v>
      </c>
      <c r="F2" s="13">
        <f>'001-GABINETE'!F2+'ASSES. JURIDICA'!F2+'002-EXPEDIENTE'!F2+'012-DEPTO ADM.'!F2+'028-DGDO'!F2+'35-DEPTO SAUDE'!F2+'040-COVISA'!F2+'UNID. PERICIA'!F2+'006-NUCLEO DE COMUNICAÇÃO'!F2+'027-CENTRAL MUN. REG.inss'!F2+'029-SETOR DOC. APOIO'!F2+'036-PLANTONISTAS'!F2+vago!F2+'052-EDUC. AMBINT.'!F2+'053-EPIDEMOL.'!F2+'080-SETOR INFOR.'!F2+'993-ASS.IMPRENSA'!F2+'038-DISQUE SAUDE'!F2+'240-COORD. ADM.PESSOAL'!F2+'260-APOIO OPER.'!F2+'264-COORD. SET. SERV.'!F2+'994-OUVIDORIA'!F2+'S010-DEPT. PREEST.CONTAS'!F2</f>
        <v>0</v>
      </c>
      <c r="G2" s="13">
        <f>'001-GABINETE'!G2+'ASSES. JURIDICA'!G2+'002-EXPEDIENTE'!G2+'012-DEPTO ADM.'!G2+'028-DGDO'!G2+'35-DEPTO SAUDE'!G2+'040-COVISA'!G2+'UNID. PERICIA'!G2+'006-NUCLEO DE COMUNICAÇÃO'!G2+'027-CENTRAL MUN. REG.inss'!G2+'029-SETOR DOC. APOIO'!G2+'036-PLANTONISTAS'!G2+vago!G2+'052-EDUC. AMBINT.'!G2+'053-EPIDEMOL.'!G2+'080-SETOR INFOR.'!G2+'993-ASS.IMPRENSA'!G2+'038-DISQUE SAUDE'!G2+'240-COORD. ADM.PESSOAL'!G2+'260-APOIO OPER.'!G2+'264-COORD. SET. SERV.'!G2+'994-OUVIDORIA'!G2+'S010-DEPT. PREEST.CONTAS'!G2</f>
        <v>0</v>
      </c>
      <c r="H2" s="13">
        <f>'001-GABINETE'!H2+'ASSES. JURIDICA'!H2+'002-EXPEDIENTE'!H2+'012-DEPTO ADM.'!H2+'028-DGDO'!H2+'35-DEPTO SAUDE'!H2+'040-COVISA'!H2+'UNID. PERICIA'!H2+'006-NUCLEO DE COMUNICAÇÃO'!H2+'027-CENTRAL MUN. REG.inss'!H2+'029-SETOR DOC. APOIO'!H2+'036-PLANTONISTAS'!H2+vago!H2+'052-EDUC. AMBINT.'!H2+'053-EPIDEMOL.'!H2+'080-SETOR INFOR.'!H2+'993-ASS.IMPRENSA'!H2+'038-DISQUE SAUDE'!H2+'240-COORD. ADM.PESSOAL'!H2+'260-APOIO OPER.'!H2+'264-COORD. SET. SERV.'!H2+'994-OUVIDORIA'!H2+'S010-DEPT. PREEST.CONTAS'!H2</f>
        <v>0</v>
      </c>
      <c r="I2" s="13">
        <f>'001-GABINETE'!I2+'ASSES. JURIDICA'!I2+'002-EXPEDIENTE'!I2+'012-DEPTO ADM.'!I2+'028-DGDO'!I2+'35-DEPTO SAUDE'!I2+'040-COVISA'!I2+'UNID. PERICIA'!I2+'006-NUCLEO DE COMUNICAÇÃO'!I2+'027-CENTRAL MUN. REG.inss'!I2+'029-SETOR DOC. APOIO'!I2+'036-PLANTONISTAS'!I2+vago!I2+'052-EDUC. AMBINT.'!I2+'053-EPIDEMOL.'!I2+'080-SETOR INFOR.'!I2+'993-ASS.IMPRENSA'!I2+'038-DISQUE SAUDE'!I2+'240-COORD. ADM.PESSOAL'!I2+'260-APOIO OPER.'!I2+'264-COORD. SET. SERV.'!I2+'994-OUVIDORIA'!I2+'S010-DEPT. PREEST.CONTAS'!I2</f>
        <v>0</v>
      </c>
      <c r="J2" s="13">
        <f>'001-GABINETE'!J2+'ASSES. JURIDICA'!J2+'002-EXPEDIENTE'!J2+'012-DEPTO ADM.'!J2+'028-DGDO'!J2+'35-DEPTO SAUDE'!J2+'040-COVISA'!J2+'UNID. PERICIA'!J2+'006-NUCLEO DE COMUNICAÇÃO'!J2+'027-CENTRAL MUN. REG.inss'!J2+'029-SETOR DOC. APOIO'!J2+'036-PLANTONISTAS'!J2+vago!J2+'052-EDUC. AMBINT.'!J2+'053-EPIDEMOL.'!J2+'080-SETOR INFOR.'!J2+'993-ASS.IMPRENSA'!J2+'038-DISQUE SAUDE'!J2+'240-COORD. ADM.PESSOAL'!J2+'260-APOIO OPER.'!J2+'264-COORD. SET. SERV.'!J2+'994-OUVIDORIA'!J2+'S010-DEPT. PREEST.CONTAS'!J2</f>
        <v>0</v>
      </c>
      <c r="K2" s="13">
        <f>'001-GABINETE'!K2+'ASSES. JURIDICA'!K2+'002-EXPEDIENTE'!K2+'012-DEPTO ADM.'!K2+'028-DGDO'!K2+'35-DEPTO SAUDE'!K2+'040-COVISA'!K2+'UNID. PERICIA'!K2+'006-NUCLEO DE COMUNICAÇÃO'!K2+'027-CENTRAL MUN. REG.inss'!K2+'029-SETOR DOC. APOIO'!K2+'036-PLANTONISTAS'!K2+vago!K2+'052-EDUC. AMBINT.'!K2+'053-EPIDEMOL.'!K2+'080-SETOR INFOR.'!K2+'993-ASS.IMPRENSA'!K2+'038-DISQUE SAUDE'!K2+'240-COORD. ADM.PESSOAL'!K2+'260-APOIO OPER.'!K2+'264-COORD. SET. SERV.'!K2+'994-OUVIDORIA'!K2+'S010-DEPT. PREEST.CONTAS'!K2</f>
        <v>10.99</v>
      </c>
      <c r="L2" s="13">
        <f>'001-GABINETE'!L2+'ASSES. JURIDICA'!L2+'002-EXPEDIENTE'!L2+'012-DEPTO ADM.'!L2+'028-DGDO'!L2+'35-DEPTO SAUDE'!L2+'040-COVISA'!L2+'UNID. PERICIA'!L2+'006-NUCLEO DE COMUNICAÇÃO'!L2+'027-CENTRAL MUN. REG.inss'!L2+'029-SETOR DOC. APOIO'!L2+'036-PLANTONISTAS'!L2+vago!L2+'052-EDUC. AMBINT.'!L2+'053-EPIDEMOL.'!L2+'080-SETOR INFOR.'!L2+'993-ASS.IMPRENSA'!L2+'038-DISQUE SAUDE'!L2+'240-COORD. ADM.PESSOAL'!L2+'260-APOIO OPER.'!L2+'264-COORD. SET. SERV.'!L2+'994-OUVIDORIA'!L2+'S010-DEPT. PREEST.CONTAS'!L2</f>
        <v>32.97</v>
      </c>
      <c r="M2" s="13">
        <f>'001-GABINETE'!M2+'ASSES. JURIDICA'!M2+'002-EXPEDIENTE'!M2+'012-DEPTO ADM.'!M2+'028-DGDO'!M2+'35-DEPTO SAUDE'!M2+'040-COVISA'!M2+'UNID. PERICIA'!M2+'006-NUCLEO DE COMUNICAÇÃO'!M2+'027-CENTRAL MUN. REG.inss'!M2+'029-SETOR DOC. APOIO'!M2+'036-PLANTONISTAS'!M2+vago!M2+'052-EDUC. AMBINT.'!M2+'053-EPIDEMOL.'!M2+'080-SETOR INFOR.'!M2+'993-ASS.IMPRENSA'!M2+'038-DISQUE SAUDE'!M2+'240-COORD. ADM.PESSOAL'!M2+'260-APOIO OPER.'!M2+'264-COORD. SET. SERV.'!M2+'994-OUVIDORIA'!M2+'S010-DEPT. PREEST.CONTAS'!M2</f>
        <v>52.98</v>
      </c>
      <c r="N2" s="13">
        <f>'001-GABINETE'!N2+'ASSES. JURIDICA'!N2+'002-EXPEDIENTE'!N2+'012-DEPTO ADM.'!N2+'028-DGDO'!N2+'35-DEPTO SAUDE'!N2+'040-COVISA'!N2+'UNID. PERICIA'!N2+'006-NUCLEO DE COMUNICAÇÃO'!N2+'027-CENTRAL MUN. REG.inss'!N2+'029-SETOR DOC. APOIO'!N2+'036-PLANTONISTAS'!N2+vago!N2+'052-EDUC. AMBINT.'!N2+'053-EPIDEMOL.'!N2+'080-SETOR INFOR.'!N2+'993-ASS.IMPRENSA'!N2+'038-DISQUE SAUDE'!N2+'240-COORD. ADM.PESSOAL'!N2+'260-APOIO OPER.'!N2+'264-COORD. SET. SERV.'!N2+'994-OUVIDORIA'!N2+'S010-DEPT. PREEST.CONTAS'!N2</f>
        <v>25.85</v>
      </c>
    </row>
    <row r="3" spans="2:14" ht="12.75">
      <c r="B3" s="19" t="s">
        <v>2</v>
      </c>
      <c r="C3" s="13">
        <f>'001-GABINETE'!C3+'ASSES. JURIDICA'!C3+'002-EXPEDIENTE'!C3+'012-DEPTO ADM.'!C3+'028-DGDO'!C3+'35-DEPTO SAUDE'!C3+'040-COVISA'!C3+'UNID. PERICIA'!C3+'006-NUCLEO DE COMUNICAÇÃO'!C3+'027-CENTRAL MUN. REG.inss'!C3+'029-SETOR DOC. APOIO'!C3+'036-PLANTONISTAS'!C3+vago!C3+'052-EDUC. AMBINT.'!C3+'053-EPIDEMOL.'!C3+'080-SETOR INFOR.'!C3+'993-ASS.IMPRENSA'!C3+'038-DISQUE SAUDE'!C3+'240-COORD. ADM.PESSOAL'!C3+'260-APOIO OPER.'!C3+'264-COORD. SET. SERV.'!C3+'994-OUVIDORIA'!C3+'S010-DEPT. PREEST.CONTAS'!C3</f>
        <v>0</v>
      </c>
      <c r="D3" s="13">
        <f>'001-GABINETE'!D3+'ASSES. JURIDICA'!D3+'002-EXPEDIENTE'!D3+'012-DEPTO ADM.'!D3+'028-DGDO'!D3+'35-DEPTO SAUDE'!D3+'040-COVISA'!D3+'UNID. PERICIA'!D3+'006-NUCLEO DE COMUNICAÇÃO'!D3+'027-CENTRAL MUN. REG.inss'!D3+'029-SETOR DOC. APOIO'!D3+'036-PLANTONISTAS'!D3+vago!D3+'052-EDUC. AMBINT.'!D3+'053-EPIDEMOL.'!D3+'080-SETOR INFOR.'!D3+'993-ASS.IMPRENSA'!D3+'038-DISQUE SAUDE'!D3+'240-COORD. ADM.PESSOAL'!D3+'260-APOIO OPER.'!D3+'264-COORD. SET. SERV.'!D3+'994-OUVIDORIA'!D3+'S010-DEPT. PREEST.CONTAS'!D3</f>
        <v>0</v>
      </c>
      <c r="E3" s="13">
        <f>'001-GABINETE'!E3+'ASSES. JURIDICA'!E3+'002-EXPEDIENTE'!E3+'012-DEPTO ADM.'!E3+'028-DGDO'!E3+'35-DEPTO SAUDE'!E3+'040-COVISA'!E3+'UNID. PERICIA'!E3+'006-NUCLEO DE COMUNICAÇÃO'!E3+'027-CENTRAL MUN. REG.inss'!E3+'029-SETOR DOC. APOIO'!E3+'036-PLANTONISTAS'!E3+vago!E3+'052-EDUC. AMBINT.'!E3+'053-EPIDEMOL.'!E3+'080-SETOR INFOR.'!E3+'993-ASS.IMPRENSA'!E3+'038-DISQUE SAUDE'!E3+'240-COORD. ADM.PESSOAL'!E3+'260-APOIO OPER.'!E3+'264-COORD. SET. SERV.'!E3+'994-OUVIDORIA'!E3+'S010-DEPT. PREEST.CONTAS'!E3</f>
        <v>0</v>
      </c>
      <c r="F3" s="13">
        <f>'001-GABINETE'!F3+'ASSES. JURIDICA'!F3+'002-EXPEDIENTE'!F3+'012-DEPTO ADM.'!F3+'028-DGDO'!F3+'35-DEPTO SAUDE'!F3+'040-COVISA'!F3+'UNID. PERICIA'!F3+'006-NUCLEO DE COMUNICAÇÃO'!F3+'027-CENTRAL MUN. REG.inss'!F3+'029-SETOR DOC. APOIO'!F3+'036-PLANTONISTAS'!F3+vago!F3+'052-EDUC. AMBINT.'!F3+'053-EPIDEMOL.'!F3+'080-SETOR INFOR.'!F3+'993-ASS.IMPRENSA'!F3+'038-DISQUE SAUDE'!F3+'240-COORD. ADM.PESSOAL'!F3+'260-APOIO OPER.'!F3+'264-COORD. SET. SERV.'!F3+'994-OUVIDORIA'!F3+'S010-DEPT. PREEST.CONTAS'!F3</f>
        <v>0</v>
      </c>
      <c r="G3" s="13">
        <f>'001-GABINETE'!G3+'ASSES. JURIDICA'!G3+'002-EXPEDIENTE'!G3+'012-DEPTO ADM.'!G3+'028-DGDO'!G3+'35-DEPTO SAUDE'!G3+'040-COVISA'!G3+'UNID. PERICIA'!G3+'006-NUCLEO DE COMUNICAÇÃO'!G3+'027-CENTRAL MUN. REG.inss'!G3+'029-SETOR DOC. APOIO'!G3+'036-PLANTONISTAS'!G3+vago!G3+'052-EDUC. AMBINT.'!G3+'053-EPIDEMOL.'!G3+'080-SETOR INFOR.'!G3+'993-ASS.IMPRENSA'!G3+'038-DISQUE SAUDE'!G3+'240-COORD. ADM.PESSOAL'!G3+'260-APOIO OPER.'!G3+'264-COORD. SET. SERV.'!G3+'994-OUVIDORIA'!G3+'S010-DEPT. PREEST.CONTAS'!G3</f>
        <v>0</v>
      </c>
      <c r="H3" s="13">
        <f>'001-GABINETE'!H3+'ASSES. JURIDICA'!H3+'002-EXPEDIENTE'!H3+'012-DEPTO ADM.'!H3+'028-DGDO'!H3+'35-DEPTO SAUDE'!H3+'040-COVISA'!H3+'UNID. PERICIA'!H3+'006-NUCLEO DE COMUNICAÇÃO'!H3+'027-CENTRAL MUN. REG.inss'!H3+'029-SETOR DOC. APOIO'!H3+'036-PLANTONISTAS'!H3+vago!H3+'052-EDUC. AMBINT.'!H3+'053-EPIDEMOL.'!H3+'080-SETOR INFOR.'!H3+'993-ASS.IMPRENSA'!H3+'038-DISQUE SAUDE'!H3+'240-COORD. ADM.PESSOAL'!H3+'260-APOIO OPER.'!H3+'264-COORD. SET. SERV.'!H3+'994-OUVIDORIA'!H3+'S010-DEPT. PREEST.CONTAS'!H3</f>
        <v>0</v>
      </c>
      <c r="I3" s="13">
        <f>'001-GABINETE'!I3+'ASSES. JURIDICA'!I3+'002-EXPEDIENTE'!I3+'012-DEPTO ADM.'!I3+'028-DGDO'!I3+'35-DEPTO SAUDE'!I3+'040-COVISA'!I3+'UNID. PERICIA'!I3+'006-NUCLEO DE COMUNICAÇÃO'!I3+'027-CENTRAL MUN. REG.inss'!I3+'029-SETOR DOC. APOIO'!I3+'036-PLANTONISTAS'!I3+vago!I3+'052-EDUC. AMBINT.'!I3+'053-EPIDEMOL.'!I3+'080-SETOR INFOR.'!I3+'993-ASS.IMPRENSA'!I3+'038-DISQUE SAUDE'!I3+'240-COORD. ADM.PESSOAL'!I3+'260-APOIO OPER.'!I3+'264-COORD. SET. SERV.'!I3+'994-OUVIDORIA'!I3+'S010-DEPT. PREEST.CONTAS'!I3</f>
        <v>0</v>
      </c>
      <c r="J3" s="13">
        <f>'001-GABINETE'!J3+'ASSES. JURIDICA'!J3+'002-EXPEDIENTE'!J3+'012-DEPTO ADM.'!J3+'028-DGDO'!J3+'35-DEPTO SAUDE'!J3+'040-COVISA'!J3+'UNID. PERICIA'!J3+'006-NUCLEO DE COMUNICAÇÃO'!J3+'027-CENTRAL MUN. REG.inss'!J3+'029-SETOR DOC. APOIO'!J3+'036-PLANTONISTAS'!J3+vago!J3+'052-EDUC. AMBINT.'!J3+'053-EPIDEMOL.'!J3+'080-SETOR INFOR.'!J3+'993-ASS.IMPRENSA'!J3+'038-DISQUE SAUDE'!J3+'240-COORD. ADM.PESSOAL'!J3+'260-APOIO OPER.'!J3+'264-COORD. SET. SERV.'!J3+'994-OUVIDORIA'!J3+'S010-DEPT. PREEST.CONTAS'!J3</f>
        <v>0</v>
      </c>
      <c r="K3" s="13">
        <f>'001-GABINETE'!K3+'ASSES. JURIDICA'!K3+'002-EXPEDIENTE'!K3+'012-DEPTO ADM.'!K3+'028-DGDO'!K3+'35-DEPTO SAUDE'!K3+'040-COVISA'!K3+'UNID. PERICIA'!K3+'006-NUCLEO DE COMUNICAÇÃO'!K3+'027-CENTRAL MUN. REG.inss'!K3+'029-SETOR DOC. APOIO'!K3+'036-PLANTONISTAS'!K3+vago!K3+'052-EDUC. AMBINT.'!K3+'053-EPIDEMOL.'!K3+'080-SETOR INFOR.'!K3+'993-ASS.IMPRENSA'!K3+'038-DISQUE SAUDE'!K3+'240-COORD. ADM.PESSOAL'!K3+'260-APOIO OPER.'!K3+'264-COORD. SET. SERV.'!K3+'994-OUVIDORIA'!K3+'S010-DEPT. PREEST.CONTAS'!K3</f>
        <v>0</v>
      </c>
      <c r="L3" s="13">
        <f>'001-GABINETE'!L3+'ASSES. JURIDICA'!L3+'002-EXPEDIENTE'!L3+'012-DEPTO ADM.'!L3+'028-DGDO'!L3+'35-DEPTO SAUDE'!L3+'040-COVISA'!L3+'UNID. PERICIA'!L3+'006-NUCLEO DE COMUNICAÇÃO'!L3+'027-CENTRAL MUN. REG.inss'!L3+'029-SETOR DOC. APOIO'!L3+'036-PLANTONISTAS'!L3+vago!L3+'052-EDUC. AMBINT.'!L3+'053-EPIDEMOL.'!L3+'080-SETOR INFOR.'!L3+'993-ASS.IMPRENSA'!L3+'038-DISQUE SAUDE'!L3+'240-COORD. ADM.PESSOAL'!L3+'260-APOIO OPER.'!L3+'264-COORD. SET. SERV.'!L3+'994-OUVIDORIA'!L3+'S010-DEPT. PREEST.CONTAS'!L3</f>
        <v>0</v>
      </c>
      <c r="M3" s="13">
        <f>'001-GABINETE'!M3+'ASSES. JURIDICA'!M3+'002-EXPEDIENTE'!M3+'012-DEPTO ADM.'!M3+'028-DGDO'!M3+'35-DEPTO SAUDE'!M3+'040-COVISA'!M3+'UNID. PERICIA'!M3+'006-NUCLEO DE COMUNICAÇÃO'!M3+'027-CENTRAL MUN. REG.inss'!M3+'029-SETOR DOC. APOIO'!M3+'036-PLANTONISTAS'!M3+vago!M3+'052-EDUC. AMBINT.'!M3+'053-EPIDEMOL.'!M3+'080-SETOR INFOR.'!M3+'993-ASS.IMPRENSA'!M3+'038-DISQUE SAUDE'!M3+'240-COORD. ADM.PESSOAL'!M3+'260-APOIO OPER.'!M3+'264-COORD. SET. SERV.'!M3+'994-OUVIDORIA'!M3+'S010-DEPT. PREEST.CONTAS'!M3</f>
        <v>0</v>
      </c>
      <c r="N3" s="13">
        <f>'001-GABINETE'!N3+'ASSES. JURIDICA'!N3+'002-EXPEDIENTE'!N3+'012-DEPTO ADM.'!N3+'028-DGDO'!N3+'35-DEPTO SAUDE'!N3+'040-COVISA'!N3+'UNID. PERICIA'!N3+'006-NUCLEO DE COMUNICAÇÃO'!N3+'027-CENTRAL MUN. REG.inss'!N3+'029-SETOR DOC. APOIO'!N3+'036-PLANTONISTAS'!N3+vago!N3+'052-EDUC. AMBINT.'!N3+'053-EPIDEMOL.'!N3+'080-SETOR INFOR.'!N3+'993-ASS.IMPRENSA'!N3+'038-DISQUE SAUDE'!N3+'240-COORD. ADM.PESSOAL'!N3+'260-APOIO OPER.'!N3+'264-COORD. SET. SERV.'!N3+'994-OUVIDORIA'!N3+'S010-DEPT. PREEST.CONTAS'!N3</f>
        <v>0</v>
      </c>
    </row>
    <row r="4" spans="2:14" ht="12.75">
      <c r="B4" s="19" t="s">
        <v>3</v>
      </c>
      <c r="C4" s="13">
        <f>'001-GABINETE'!C4+'ASSES. JURIDICA'!C4+'002-EXPEDIENTE'!C4+'012-DEPTO ADM.'!C4+'028-DGDO'!C4+'35-DEPTO SAUDE'!C4+'040-COVISA'!C4+'UNID. PERICIA'!C4+'006-NUCLEO DE COMUNICAÇÃO'!C4+'027-CENTRAL MUN. REG.inss'!C4+'029-SETOR DOC. APOIO'!C4+'036-PLANTONISTAS'!C4+vago!C4+'052-EDUC. AMBINT.'!C4+'053-EPIDEMOL.'!C4+'080-SETOR INFOR.'!C4+'993-ASS.IMPRENSA'!C4+'038-DISQUE SAUDE'!C4+'240-COORD. ADM.PESSOAL'!C4+'260-APOIO OPER.'!C4+'264-COORD. SET. SERV.'!C4+'994-OUVIDORIA'!C4+'S010-DEPT. PREEST.CONTAS'!C4</f>
        <v>0</v>
      </c>
      <c r="D4" s="13">
        <f>'001-GABINETE'!D4+'ASSES. JURIDICA'!D4+'002-EXPEDIENTE'!D4+'012-DEPTO ADM.'!D4+'028-DGDO'!D4+'35-DEPTO SAUDE'!D4+'040-COVISA'!D4+'UNID. PERICIA'!D4+'006-NUCLEO DE COMUNICAÇÃO'!D4+'027-CENTRAL MUN. REG.inss'!D4+'029-SETOR DOC. APOIO'!D4+'036-PLANTONISTAS'!D4+vago!D4+'052-EDUC. AMBINT.'!D4+'053-EPIDEMOL.'!D4+'080-SETOR INFOR.'!D4+'993-ASS.IMPRENSA'!D4+'038-DISQUE SAUDE'!D4+'240-COORD. ADM.PESSOAL'!D4+'260-APOIO OPER.'!D4+'264-COORD. SET. SERV.'!D4+'994-OUVIDORIA'!D4+'S010-DEPT. PREEST.CONTAS'!D4</f>
        <v>0</v>
      </c>
      <c r="E4" s="13">
        <f>'001-GABINETE'!E4+'ASSES. JURIDICA'!E4+'002-EXPEDIENTE'!E4+'012-DEPTO ADM.'!E4+'028-DGDO'!E4+'35-DEPTO SAUDE'!E4+'040-COVISA'!E4+'UNID. PERICIA'!E4+'006-NUCLEO DE COMUNICAÇÃO'!E4+'027-CENTRAL MUN. REG.inss'!E4+'029-SETOR DOC. APOIO'!E4+'036-PLANTONISTAS'!E4+vago!E4+'052-EDUC. AMBINT.'!E4+'053-EPIDEMOL.'!E4+'080-SETOR INFOR.'!E4+'993-ASS.IMPRENSA'!E4+'038-DISQUE SAUDE'!E4+'240-COORD. ADM.PESSOAL'!E4+'260-APOIO OPER.'!E4+'264-COORD. SET. SERV.'!E4+'994-OUVIDORIA'!E4+'S010-DEPT. PREEST.CONTAS'!E4</f>
        <v>0</v>
      </c>
      <c r="F4" s="13">
        <f>'001-GABINETE'!F4+'ASSES. JURIDICA'!F4+'002-EXPEDIENTE'!F4+'012-DEPTO ADM.'!F4+'028-DGDO'!F4+'35-DEPTO SAUDE'!F4+'040-COVISA'!F4+'UNID. PERICIA'!F4+'006-NUCLEO DE COMUNICAÇÃO'!F4+'027-CENTRAL MUN. REG.inss'!F4+'029-SETOR DOC. APOIO'!F4+'036-PLANTONISTAS'!F4+vago!F4+'052-EDUC. AMBINT.'!F4+'053-EPIDEMOL.'!F4+'080-SETOR INFOR.'!F4+'993-ASS.IMPRENSA'!F4+'038-DISQUE SAUDE'!F4+'240-COORD. ADM.PESSOAL'!F4+'260-APOIO OPER.'!F4+'264-COORD. SET. SERV.'!F4+'994-OUVIDORIA'!F4+'S010-DEPT. PREEST.CONTAS'!F4</f>
        <v>0</v>
      </c>
      <c r="G4" s="13">
        <f>'001-GABINETE'!G4+'ASSES. JURIDICA'!G4+'002-EXPEDIENTE'!G4+'012-DEPTO ADM.'!G4+'028-DGDO'!G4+'35-DEPTO SAUDE'!G4+'040-COVISA'!G4+'UNID. PERICIA'!G4+'006-NUCLEO DE COMUNICAÇÃO'!G4+'027-CENTRAL MUN. REG.inss'!G4+'029-SETOR DOC. APOIO'!G4+'036-PLANTONISTAS'!G4+vago!G4+'052-EDUC. AMBINT.'!G4+'053-EPIDEMOL.'!G4+'080-SETOR INFOR.'!G4+'993-ASS.IMPRENSA'!G4+'038-DISQUE SAUDE'!G4+'240-COORD. ADM.PESSOAL'!G4+'260-APOIO OPER.'!G4+'264-COORD. SET. SERV.'!G4+'994-OUVIDORIA'!G4+'S010-DEPT. PREEST.CONTAS'!G4</f>
        <v>0</v>
      </c>
      <c r="H4" s="13">
        <f>'001-GABINETE'!H4+'ASSES. JURIDICA'!H4+'002-EXPEDIENTE'!H4+'012-DEPTO ADM.'!H4+'028-DGDO'!H4+'35-DEPTO SAUDE'!H4+'040-COVISA'!H4+'UNID. PERICIA'!H4+'006-NUCLEO DE COMUNICAÇÃO'!H4+'027-CENTRAL MUN. REG.inss'!H4+'029-SETOR DOC. APOIO'!H4+'036-PLANTONISTAS'!H4+vago!H4+'052-EDUC. AMBINT.'!H4+'053-EPIDEMOL.'!H4+'080-SETOR INFOR.'!H4+'993-ASS.IMPRENSA'!H4+'038-DISQUE SAUDE'!H4+'240-COORD. ADM.PESSOAL'!H4+'260-APOIO OPER.'!H4+'264-COORD. SET. SERV.'!H4+'994-OUVIDORIA'!H4+'S010-DEPT. PREEST.CONTAS'!H4</f>
        <v>0</v>
      </c>
      <c r="I4" s="13">
        <f>'001-GABINETE'!I4+'ASSES. JURIDICA'!I4+'002-EXPEDIENTE'!I4+'012-DEPTO ADM.'!I4+'028-DGDO'!I4+'35-DEPTO SAUDE'!I4+'040-COVISA'!I4+'UNID. PERICIA'!I4+'006-NUCLEO DE COMUNICAÇÃO'!I4+'027-CENTRAL MUN. REG.inss'!I4+'029-SETOR DOC. APOIO'!I4+'036-PLANTONISTAS'!I4+vago!I4+'052-EDUC. AMBINT.'!I4+'053-EPIDEMOL.'!I4+'080-SETOR INFOR.'!I4+'993-ASS.IMPRENSA'!I4+'038-DISQUE SAUDE'!I4+'240-COORD. ADM.PESSOAL'!I4+'260-APOIO OPER.'!I4+'264-COORD. SET. SERV.'!I4+'994-OUVIDORIA'!I4+'S010-DEPT. PREEST.CONTAS'!I4</f>
        <v>0</v>
      </c>
      <c r="J4" s="13">
        <f>'001-GABINETE'!J4+'ASSES. JURIDICA'!J4+'002-EXPEDIENTE'!J4+'012-DEPTO ADM.'!J4+'028-DGDO'!J4+'35-DEPTO SAUDE'!J4+'040-COVISA'!J4+'UNID. PERICIA'!J4+'006-NUCLEO DE COMUNICAÇÃO'!J4+'027-CENTRAL MUN. REG.inss'!J4+'029-SETOR DOC. APOIO'!J4+'036-PLANTONISTAS'!J4+vago!J4+'052-EDUC. AMBINT.'!J4+'053-EPIDEMOL.'!J4+'080-SETOR INFOR.'!J4+'993-ASS.IMPRENSA'!J4+'038-DISQUE SAUDE'!J4+'240-COORD. ADM.PESSOAL'!J4+'260-APOIO OPER.'!J4+'264-COORD. SET. SERV.'!J4+'994-OUVIDORIA'!J4+'S010-DEPT. PREEST.CONTAS'!J4</f>
        <v>0</v>
      </c>
      <c r="K4" s="13">
        <f>'001-GABINETE'!K4+'ASSES. JURIDICA'!K4+'002-EXPEDIENTE'!K4+'012-DEPTO ADM.'!K4+'028-DGDO'!K4+'35-DEPTO SAUDE'!K4+'040-COVISA'!K4+'UNID. PERICIA'!K4+'006-NUCLEO DE COMUNICAÇÃO'!K4+'027-CENTRAL MUN. REG.inss'!K4+'029-SETOR DOC. APOIO'!K4+'036-PLANTONISTAS'!K4+vago!K4+'052-EDUC. AMBINT.'!K4+'053-EPIDEMOL.'!K4+'080-SETOR INFOR.'!K4+'993-ASS.IMPRENSA'!K4+'038-DISQUE SAUDE'!K4+'240-COORD. ADM.PESSOAL'!K4+'260-APOIO OPER.'!K4+'264-COORD. SET. SERV.'!K4+'994-OUVIDORIA'!K4+'S010-DEPT. PREEST.CONTAS'!K4</f>
        <v>0</v>
      </c>
      <c r="L4" s="13">
        <f>'001-GABINETE'!L4+'ASSES. JURIDICA'!L4+'002-EXPEDIENTE'!L4+'012-DEPTO ADM.'!L4+'028-DGDO'!L4+'35-DEPTO SAUDE'!L4+'040-COVISA'!L4+'UNID. PERICIA'!L4+'006-NUCLEO DE COMUNICAÇÃO'!L4+'027-CENTRAL MUN. REG.inss'!L4+'029-SETOR DOC. APOIO'!L4+'036-PLANTONISTAS'!L4+vago!L4+'052-EDUC. AMBINT.'!L4+'053-EPIDEMOL.'!L4+'080-SETOR INFOR.'!L4+'993-ASS.IMPRENSA'!L4+'038-DISQUE SAUDE'!L4+'240-COORD. ADM.PESSOAL'!L4+'260-APOIO OPER.'!L4+'264-COORD. SET. SERV.'!L4+'994-OUVIDORIA'!L4+'S010-DEPT. PREEST.CONTAS'!L4</f>
        <v>0</v>
      </c>
      <c r="M4" s="13">
        <f>'001-GABINETE'!M4+'ASSES. JURIDICA'!M4+'002-EXPEDIENTE'!M4+'012-DEPTO ADM.'!M4+'028-DGDO'!M4+'35-DEPTO SAUDE'!M4+'040-COVISA'!M4+'UNID. PERICIA'!M4+'006-NUCLEO DE COMUNICAÇÃO'!M4+'027-CENTRAL MUN. REG.inss'!M4+'029-SETOR DOC. APOIO'!M4+'036-PLANTONISTAS'!M4+vago!M4+'052-EDUC. AMBINT.'!M4+'053-EPIDEMOL.'!M4+'080-SETOR INFOR.'!M4+'993-ASS.IMPRENSA'!M4+'038-DISQUE SAUDE'!M4+'240-COORD. ADM.PESSOAL'!M4+'260-APOIO OPER.'!M4+'264-COORD. SET. SERV.'!M4+'994-OUVIDORIA'!M4+'S010-DEPT. PREEST.CONTAS'!M4</f>
        <v>0</v>
      </c>
      <c r="N4" s="13">
        <f>'001-GABINETE'!N4+'ASSES. JURIDICA'!N4+'002-EXPEDIENTE'!N4+'012-DEPTO ADM.'!N4+'028-DGDO'!N4+'35-DEPTO SAUDE'!N4+'040-COVISA'!N4+'UNID. PERICIA'!N4+'006-NUCLEO DE COMUNICAÇÃO'!N4+'027-CENTRAL MUN. REG.inss'!N4+'029-SETOR DOC. APOIO'!N4+'036-PLANTONISTAS'!N4+vago!N4+'052-EDUC. AMBINT.'!N4+'053-EPIDEMOL.'!N4+'080-SETOR INFOR.'!N4+'993-ASS.IMPRENSA'!N4+'038-DISQUE SAUDE'!N4+'240-COORD. ADM.PESSOAL'!N4+'260-APOIO OPER.'!N4+'264-COORD. SET. SERV.'!N4+'994-OUVIDORIA'!N4+'S010-DEPT. PREEST.CONTAS'!N4</f>
        <v>0</v>
      </c>
    </row>
    <row r="5" spans="2:14" ht="12.75">
      <c r="B5" s="19" t="s">
        <v>60</v>
      </c>
      <c r="C5" s="13">
        <f>'001-GABINETE'!C5+'ASSES. JURIDICA'!C5+'002-EXPEDIENTE'!C5+'012-DEPTO ADM.'!C5+'028-DGDO'!C5+'35-DEPTO SAUDE'!C5+'040-COVISA'!C5+'UNID. PERICIA'!C5+'006-NUCLEO DE COMUNICAÇÃO'!C5+'027-CENTRAL MUN. REG.inss'!C5+'029-SETOR DOC. APOIO'!C5+'036-PLANTONISTAS'!C5+vago!C5+'052-EDUC. AMBINT.'!C5+'053-EPIDEMOL.'!C5+'080-SETOR INFOR.'!C5+'993-ASS.IMPRENSA'!C5+'038-DISQUE SAUDE'!C5+'240-COORD. ADM.PESSOAL'!C5+'260-APOIO OPER.'!C5+'264-COORD. SET. SERV.'!C5+'994-OUVIDORIA'!C5+'S010-DEPT. PREEST.CONTAS'!C5</f>
        <v>0</v>
      </c>
      <c r="D5" s="13">
        <f>'001-GABINETE'!D5+'ASSES. JURIDICA'!D5+'002-EXPEDIENTE'!D5+'012-DEPTO ADM.'!D5+'028-DGDO'!D5+'35-DEPTO SAUDE'!D5+'040-COVISA'!D5+'UNID. PERICIA'!D5+'006-NUCLEO DE COMUNICAÇÃO'!D5+'027-CENTRAL MUN. REG.inss'!D5+'029-SETOR DOC. APOIO'!D5+'036-PLANTONISTAS'!D5+vago!D5+'052-EDUC. AMBINT.'!D5+'053-EPIDEMOL.'!D5+'080-SETOR INFOR.'!D5+'993-ASS.IMPRENSA'!D5+'038-DISQUE SAUDE'!D5+'240-COORD. ADM.PESSOAL'!D5+'260-APOIO OPER.'!D5+'264-COORD. SET. SERV.'!D5+'994-OUVIDORIA'!D5+'S010-DEPT. PREEST.CONTAS'!D5</f>
        <v>0</v>
      </c>
      <c r="E5" s="13">
        <f>'001-GABINETE'!E5+'ASSES. JURIDICA'!E5+'002-EXPEDIENTE'!E5+'012-DEPTO ADM.'!E5+'028-DGDO'!E5+'35-DEPTO SAUDE'!E5+'040-COVISA'!E5+'UNID. PERICIA'!E5+'006-NUCLEO DE COMUNICAÇÃO'!E5+'027-CENTRAL MUN. REG.inss'!E5+'029-SETOR DOC. APOIO'!E5+'036-PLANTONISTAS'!E5+vago!E5+'052-EDUC. AMBINT.'!E5+'053-EPIDEMOL.'!E5+'080-SETOR INFOR.'!E5+'993-ASS.IMPRENSA'!E5+'038-DISQUE SAUDE'!E5+'240-COORD. ADM.PESSOAL'!E5+'260-APOIO OPER.'!E5+'264-COORD. SET. SERV.'!E5+'994-OUVIDORIA'!E5+'S010-DEPT. PREEST.CONTAS'!E5</f>
        <v>0</v>
      </c>
      <c r="F5" s="13">
        <f>'001-GABINETE'!F5+'ASSES. JURIDICA'!F5+'002-EXPEDIENTE'!F5+'012-DEPTO ADM.'!F5+'028-DGDO'!F5+'35-DEPTO SAUDE'!F5+'040-COVISA'!F5+'UNID. PERICIA'!F5+'006-NUCLEO DE COMUNICAÇÃO'!F5+'027-CENTRAL MUN. REG.inss'!F5+'029-SETOR DOC. APOIO'!F5+'036-PLANTONISTAS'!F5+vago!F5+'052-EDUC. AMBINT.'!F5+'053-EPIDEMOL.'!F5+'080-SETOR INFOR.'!F5+'993-ASS.IMPRENSA'!F5+'038-DISQUE SAUDE'!F5+'240-COORD. ADM.PESSOAL'!F5+'260-APOIO OPER.'!F5+'264-COORD. SET. SERV.'!F5+'994-OUVIDORIA'!F5+'S010-DEPT. PREEST.CONTAS'!F5</f>
        <v>0</v>
      </c>
      <c r="G5" s="13">
        <f>'001-GABINETE'!G5+'ASSES. JURIDICA'!G5+'002-EXPEDIENTE'!G5+'012-DEPTO ADM.'!G5+'028-DGDO'!G5+'35-DEPTO SAUDE'!G5+'040-COVISA'!G5+'UNID. PERICIA'!G5+'006-NUCLEO DE COMUNICAÇÃO'!G5+'027-CENTRAL MUN. REG.inss'!G5+'029-SETOR DOC. APOIO'!G5+'036-PLANTONISTAS'!G5+vago!G5+'052-EDUC. AMBINT.'!G5+'053-EPIDEMOL.'!G5+'080-SETOR INFOR.'!G5+'993-ASS.IMPRENSA'!G5+'038-DISQUE SAUDE'!G5+'240-COORD. ADM.PESSOAL'!G5+'260-APOIO OPER.'!G5+'264-COORD. SET. SERV.'!G5+'994-OUVIDORIA'!G5+'S010-DEPT. PREEST.CONTAS'!G5</f>
        <v>0</v>
      </c>
      <c r="H5" s="13">
        <f>'001-GABINETE'!H5+'ASSES. JURIDICA'!H5+'002-EXPEDIENTE'!H5+'012-DEPTO ADM.'!H5+'028-DGDO'!H5+'35-DEPTO SAUDE'!H5+'040-COVISA'!H5+'UNID. PERICIA'!H5+'006-NUCLEO DE COMUNICAÇÃO'!H5+'027-CENTRAL MUN. REG.inss'!H5+'029-SETOR DOC. APOIO'!H5+'036-PLANTONISTAS'!H5+vago!H5+'052-EDUC. AMBINT.'!H5+'053-EPIDEMOL.'!H5+'080-SETOR INFOR.'!H5+'993-ASS.IMPRENSA'!H5+'038-DISQUE SAUDE'!H5+'240-COORD. ADM.PESSOAL'!H5+'260-APOIO OPER.'!H5+'264-COORD. SET. SERV.'!H5+'994-OUVIDORIA'!H5+'S010-DEPT. PREEST.CONTAS'!H5</f>
        <v>0</v>
      </c>
      <c r="I5" s="13">
        <f>'001-GABINETE'!I5+'ASSES. JURIDICA'!I5+'002-EXPEDIENTE'!I5+'012-DEPTO ADM.'!I5+'028-DGDO'!I5+'35-DEPTO SAUDE'!I5+'040-COVISA'!I5+'UNID. PERICIA'!I5+'006-NUCLEO DE COMUNICAÇÃO'!I5+'027-CENTRAL MUN. REG.inss'!I5+'029-SETOR DOC. APOIO'!I5+'036-PLANTONISTAS'!I5+vago!I5+'052-EDUC. AMBINT.'!I5+'053-EPIDEMOL.'!I5+'080-SETOR INFOR.'!I5+'993-ASS.IMPRENSA'!I5+'038-DISQUE SAUDE'!I5+'240-COORD. ADM.PESSOAL'!I5+'260-APOIO OPER.'!I5+'264-COORD. SET. SERV.'!I5+'994-OUVIDORIA'!I5+'S010-DEPT. PREEST.CONTAS'!I5</f>
        <v>0</v>
      </c>
      <c r="J5" s="13">
        <f>'001-GABINETE'!J5+'ASSES. JURIDICA'!J5+'002-EXPEDIENTE'!J5+'012-DEPTO ADM.'!J5+'028-DGDO'!J5+'35-DEPTO SAUDE'!J5+'040-COVISA'!J5+'UNID. PERICIA'!J5+'006-NUCLEO DE COMUNICAÇÃO'!J5+'027-CENTRAL MUN. REG.inss'!J5+'029-SETOR DOC. APOIO'!J5+'036-PLANTONISTAS'!J5+vago!J5+'052-EDUC. AMBINT.'!J5+'053-EPIDEMOL.'!J5+'080-SETOR INFOR.'!J5+'993-ASS.IMPRENSA'!J5+'038-DISQUE SAUDE'!J5+'240-COORD. ADM.PESSOAL'!J5+'260-APOIO OPER.'!J5+'264-COORD. SET. SERV.'!J5+'994-OUVIDORIA'!J5+'S010-DEPT. PREEST.CONTAS'!J5</f>
        <v>0</v>
      </c>
      <c r="K5" s="13">
        <f>'001-GABINETE'!K5+'ASSES. JURIDICA'!K5+'002-EXPEDIENTE'!K5+'012-DEPTO ADM.'!K5+'028-DGDO'!K5+'35-DEPTO SAUDE'!K5+'040-COVISA'!K5+'UNID. PERICIA'!K5+'006-NUCLEO DE COMUNICAÇÃO'!K5+'027-CENTRAL MUN. REG.inss'!K5+'029-SETOR DOC. APOIO'!K5+'036-PLANTONISTAS'!K5+vago!K5+'052-EDUC. AMBINT.'!K5+'053-EPIDEMOL.'!K5+'080-SETOR INFOR.'!K5+'993-ASS.IMPRENSA'!K5+'038-DISQUE SAUDE'!K5+'240-COORD. ADM.PESSOAL'!K5+'260-APOIO OPER.'!K5+'264-COORD. SET. SERV.'!K5+'994-OUVIDORIA'!K5+'S010-DEPT. PREEST.CONTAS'!K5</f>
        <v>0</v>
      </c>
      <c r="L5" s="13">
        <f>'001-GABINETE'!L5+'ASSES. JURIDICA'!L5+'002-EXPEDIENTE'!L5+'012-DEPTO ADM.'!L5+'028-DGDO'!L5+'35-DEPTO SAUDE'!L5+'040-COVISA'!L5+'UNID. PERICIA'!L5+'006-NUCLEO DE COMUNICAÇÃO'!L5+'027-CENTRAL MUN. REG.inss'!L5+'029-SETOR DOC. APOIO'!L5+'036-PLANTONISTAS'!L5+vago!L5+'052-EDUC. AMBINT.'!L5+'053-EPIDEMOL.'!L5+'080-SETOR INFOR.'!L5+'993-ASS.IMPRENSA'!L5+'038-DISQUE SAUDE'!L5+'240-COORD. ADM.PESSOAL'!L5+'260-APOIO OPER.'!L5+'264-COORD. SET. SERV.'!L5+'994-OUVIDORIA'!L5+'S010-DEPT. PREEST.CONTAS'!L5</f>
        <v>0</v>
      </c>
      <c r="M5" s="13">
        <f>'001-GABINETE'!M5+'ASSES. JURIDICA'!M5+'002-EXPEDIENTE'!M5+'012-DEPTO ADM.'!M5+'028-DGDO'!M5+'35-DEPTO SAUDE'!M5+'040-COVISA'!M5+'UNID. PERICIA'!M5+'006-NUCLEO DE COMUNICAÇÃO'!M5+'027-CENTRAL MUN. REG.inss'!M5+'029-SETOR DOC. APOIO'!M5+'036-PLANTONISTAS'!M5+vago!M5+'052-EDUC. AMBINT.'!M5+'053-EPIDEMOL.'!M5+'080-SETOR INFOR.'!M5+'993-ASS.IMPRENSA'!M5+'038-DISQUE SAUDE'!M5+'240-COORD. ADM.PESSOAL'!M5+'260-APOIO OPER.'!M5+'264-COORD. SET. SERV.'!M5+'994-OUVIDORIA'!M5+'S010-DEPT. PREEST.CONTAS'!M5</f>
        <v>0</v>
      </c>
      <c r="N5" s="13">
        <f>'001-GABINETE'!N5+'ASSES. JURIDICA'!N5+'002-EXPEDIENTE'!N5+'012-DEPTO ADM.'!N5+'028-DGDO'!N5+'35-DEPTO SAUDE'!N5+'040-COVISA'!N5+'UNID. PERICIA'!N5+'006-NUCLEO DE COMUNICAÇÃO'!N5+'027-CENTRAL MUN. REG.inss'!N5+'029-SETOR DOC. APOIO'!N5+'036-PLANTONISTAS'!N5+vago!N5+'052-EDUC. AMBINT.'!N5+'053-EPIDEMOL.'!N5+'080-SETOR INFOR.'!N5+'993-ASS.IMPRENSA'!N5+'038-DISQUE SAUDE'!N5+'240-COORD. ADM.PESSOAL'!N5+'260-APOIO OPER.'!N5+'264-COORD. SET. SERV.'!N5+'994-OUVIDORIA'!N5+'S010-DEPT. PREEST.CONTAS'!N5</f>
        <v>0</v>
      </c>
    </row>
    <row r="6" spans="2:14" ht="12.75">
      <c r="B6" s="19" t="s">
        <v>4</v>
      </c>
      <c r="C6" s="13">
        <f>'001-GABINETE'!C6+'ASSES. JURIDICA'!C6+'002-EXPEDIENTE'!C6+'012-DEPTO ADM.'!C6+'028-DGDO'!C6+'35-DEPTO SAUDE'!C6+'040-COVISA'!C6+'UNID. PERICIA'!C6+'006-NUCLEO DE COMUNICAÇÃO'!C6+'027-CENTRAL MUN. REG.inss'!C6+'029-SETOR DOC. APOIO'!C6+'036-PLANTONISTAS'!C6+vago!C6+'052-EDUC. AMBINT.'!C6+'053-EPIDEMOL.'!C6+'080-SETOR INFOR.'!C6+'993-ASS.IMPRENSA'!C6+'038-DISQUE SAUDE'!C6+'240-COORD. ADM.PESSOAL'!C6+'260-APOIO OPER.'!C6+'264-COORD. SET. SERV.'!C6+'994-OUVIDORIA'!C6+'S010-DEPT. PREEST.CONTAS'!C6</f>
        <v>4104.33</v>
      </c>
      <c r="D6" s="13">
        <f>'001-GABINETE'!D6+'ASSES. JURIDICA'!D6+'002-EXPEDIENTE'!D6+'012-DEPTO ADM.'!D6+'028-DGDO'!D6+'35-DEPTO SAUDE'!D6+'040-COVISA'!D6+'UNID. PERICIA'!D6+'006-NUCLEO DE COMUNICAÇÃO'!D6+'027-CENTRAL MUN. REG.inss'!D6+'029-SETOR DOC. APOIO'!D6+'036-PLANTONISTAS'!D6+vago!D6+'052-EDUC. AMBINT.'!D6+'053-EPIDEMOL.'!D6+'080-SETOR INFOR.'!D6+'993-ASS.IMPRENSA'!D6+'038-DISQUE SAUDE'!D6+'240-COORD. ADM.PESSOAL'!D6+'260-APOIO OPER.'!D6+'264-COORD. SET. SERV.'!D6+'994-OUVIDORIA'!D6+'S010-DEPT. PREEST.CONTAS'!D6</f>
        <v>4853.9</v>
      </c>
      <c r="E6" s="13">
        <f>'001-GABINETE'!E6+'ASSES. JURIDICA'!E6+'002-EXPEDIENTE'!E6+'012-DEPTO ADM.'!E6+'028-DGDO'!E6+'35-DEPTO SAUDE'!E6+'040-COVISA'!E6+'UNID. PERICIA'!E6+'006-NUCLEO DE COMUNICAÇÃO'!E6+'027-CENTRAL MUN. REG.inss'!E6+'029-SETOR DOC. APOIO'!E6+'036-PLANTONISTAS'!E6+vago!E6+'052-EDUC. AMBINT.'!E6+'053-EPIDEMOL.'!E6+'080-SETOR INFOR.'!E6+'993-ASS.IMPRENSA'!E6+'038-DISQUE SAUDE'!E6+'240-COORD. ADM.PESSOAL'!E6+'260-APOIO OPER.'!E6+'264-COORD. SET. SERV.'!E6+'994-OUVIDORIA'!E6+'S010-DEPT. PREEST.CONTAS'!E6</f>
        <v>6040.3</v>
      </c>
      <c r="F6" s="13">
        <f>'001-GABINETE'!F6+'ASSES. JURIDICA'!F6+'002-EXPEDIENTE'!F6+'012-DEPTO ADM.'!F6+'028-DGDO'!F6+'35-DEPTO SAUDE'!F6+'040-COVISA'!F6+'UNID. PERICIA'!F6+'006-NUCLEO DE COMUNICAÇÃO'!F6+'027-CENTRAL MUN. REG.inss'!F6+'029-SETOR DOC. APOIO'!F6+'036-PLANTONISTAS'!F6+vago!F6+'052-EDUC. AMBINT.'!F6+'053-EPIDEMOL.'!F6+'080-SETOR INFOR.'!F6+'993-ASS.IMPRENSA'!F6+'038-DISQUE SAUDE'!F6+'240-COORD. ADM.PESSOAL'!F6+'260-APOIO OPER.'!F6+'264-COORD. SET. SERV.'!F6+'994-OUVIDORIA'!F6+'S010-DEPT. PREEST.CONTAS'!F6</f>
        <v>5846.369999999999</v>
      </c>
      <c r="G6" s="13">
        <f>'001-GABINETE'!G6+'ASSES. JURIDICA'!G6+'002-EXPEDIENTE'!G6+'012-DEPTO ADM.'!G6+'028-DGDO'!G6+'35-DEPTO SAUDE'!G6+'040-COVISA'!G6+'UNID. PERICIA'!G6+'006-NUCLEO DE COMUNICAÇÃO'!G6+'027-CENTRAL MUN. REG.inss'!G6+'029-SETOR DOC. APOIO'!G6+'036-PLANTONISTAS'!G6+vago!G6+'052-EDUC. AMBINT.'!G6+'053-EPIDEMOL.'!G6+'080-SETOR INFOR.'!G6+'993-ASS.IMPRENSA'!G6+'038-DISQUE SAUDE'!G6+'240-COORD. ADM.PESSOAL'!G6+'260-APOIO OPER.'!G6+'264-COORD. SET. SERV.'!G6+'994-OUVIDORIA'!G6+'S010-DEPT. PREEST.CONTAS'!G6</f>
        <v>13693.4</v>
      </c>
      <c r="H6" s="13">
        <f>'001-GABINETE'!H6+'ASSES. JURIDICA'!H6+'002-EXPEDIENTE'!H6+'012-DEPTO ADM.'!H6+'028-DGDO'!H6+'35-DEPTO SAUDE'!H6+'040-COVISA'!H6+'UNID. PERICIA'!H6+'006-NUCLEO DE COMUNICAÇÃO'!H6+'027-CENTRAL MUN. REG.inss'!H6+'029-SETOR DOC. APOIO'!H6+'036-PLANTONISTAS'!H6+vago!H6+'052-EDUC. AMBINT.'!H6+'053-EPIDEMOL.'!H6+'080-SETOR INFOR.'!H6+'993-ASS.IMPRENSA'!H6+'038-DISQUE SAUDE'!H6+'240-COORD. ADM.PESSOAL'!H6+'260-APOIO OPER.'!H6+'264-COORD. SET. SERV.'!H6+'994-OUVIDORIA'!H6+'S010-DEPT. PREEST.CONTAS'!H6</f>
        <v>13874.99</v>
      </c>
      <c r="I6" s="13">
        <f>'001-GABINETE'!I6+'ASSES. JURIDICA'!I6+'002-EXPEDIENTE'!I6+'012-DEPTO ADM.'!I6+'028-DGDO'!I6+'35-DEPTO SAUDE'!I6+'040-COVISA'!I6+'UNID. PERICIA'!I6+'006-NUCLEO DE COMUNICAÇÃO'!I6+'027-CENTRAL MUN. REG.inss'!I6+'029-SETOR DOC. APOIO'!I6+'036-PLANTONISTAS'!I6+vago!I6+'052-EDUC. AMBINT.'!I6+'053-EPIDEMOL.'!I6+'080-SETOR INFOR.'!I6+'993-ASS.IMPRENSA'!I6+'038-DISQUE SAUDE'!I6+'240-COORD. ADM.PESSOAL'!I6+'260-APOIO OPER.'!I6+'264-COORD. SET. SERV.'!I6+'994-OUVIDORIA'!I6+'S010-DEPT. PREEST.CONTAS'!I6</f>
        <v>4370.62</v>
      </c>
      <c r="J6" s="13">
        <f>'001-GABINETE'!J6+'ASSES. JURIDICA'!J6+'002-EXPEDIENTE'!J6+'012-DEPTO ADM.'!J6+'028-DGDO'!J6+'35-DEPTO SAUDE'!J6+'040-COVISA'!J6+'UNID. PERICIA'!J6+'006-NUCLEO DE COMUNICAÇÃO'!J6+'027-CENTRAL MUN. REG.inss'!J6+'029-SETOR DOC. APOIO'!J6+'036-PLANTONISTAS'!J6+vago!J6+'052-EDUC. AMBINT.'!J6+'053-EPIDEMOL.'!J6+'080-SETOR INFOR.'!J6+'993-ASS.IMPRENSA'!J6+'038-DISQUE SAUDE'!J6+'240-COORD. ADM.PESSOAL'!J6+'260-APOIO OPER.'!J6+'264-COORD. SET. SERV.'!J6+'994-OUVIDORIA'!J6+'S010-DEPT. PREEST.CONTAS'!J6</f>
        <v>8906.27</v>
      </c>
      <c r="K6" s="13">
        <f>'001-GABINETE'!K6+'ASSES. JURIDICA'!K6+'002-EXPEDIENTE'!K6+'012-DEPTO ADM.'!K6+'028-DGDO'!K6+'35-DEPTO SAUDE'!K6+'040-COVISA'!K6+'UNID. PERICIA'!K6+'006-NUCLEO DE COMUNICAÇÃO'!K6+'027-CENTRAL MUN. REG.inss'!K6+'029-SETOR DOC. APOIO'!K6+'036-PLANTONISTAS'!K6+vago!K6+'052-EDUC. AMBINT.'!K6+'053-EPIDEMOL.'!K6+'080-SETOR INFOR.'!K6+'993-ASS.IMPRENSA'!K6+'038-DISQUE SAUDE'!K6+'240-COORD. ADM.PESSOAL'!K6+'260-APOIO OPER.'!K6+'264-COORD. SET. SERV.'!K6+'994-OUVIDORIA'!K6+'S010-DEPT. PREEST.CONTAS'!K6</f>
        <v>6539.92</v>
      </c>
      <c r="L6" s="13">
        <f>'001-GABINETE'!L6+'ASSES. JURIDICA'!L6+'002-EXPEDIENTE'!L6+'012-DEPTO ADM.'!L6+'028-DGDO'!L6+'35-DEPTO SAUDE'!L6+'040-COVISA'!L6+'UNID. PERICIA'!L6+'006-NUCLEO DE COMUNICAÇÃO'!L6+'027-CENTRAL MUN. REG.inss'!L6+'029-SETOR DOC. APOIO'!L6+'036-PLANTONISTAS'!L6+vago!L6+'052-EDUC. AMBINT.'!L6+'053-EPIDEMOL.'!L6+'080-SETOR INFOR.'!L6+'993-ASS.IMPRENSA'!L6+'038-DISQUE SAUDE'!L6+'240-COORD. ADM.PESSOAL'!L6+'260-APOIO OPER.'!L6+'264-COORD. SET. SERV.'!L6+'994-OUVIDORIA'!L6+'S010-DEPT. PREEST.CONTAS'!L6</f>
        <v>5245.57</v>
      </c>
      <c r="M6" s="13">
        <f>'001-GABINETE'!M6+'ASSES. JURIDICA'!M6+'002-EXPEDIENTE'!M6+'012-DEPTO ADM.'!M6+'028-DGDO'!M6+'35-DEPTO SAUDE'!M6+'040-COVISA'!M6+'UNID. PERICIA'!M6+'006-NUCLEO DE COMUNICAÇÃO'!M6+'027-CENTRAL MUN. REG.inss'!M6+'029-SETOR DOC. APOIO'!M6+'036-PLANTONISTAS'!M6+vago!M6+'052-EDUC. AMBINT.'!M6+'053-EPIDEMOL.'!M6+'080-SETOR INFOR.'!M6+'993-ASS.IMPRENSA'!M6+'038-DISQUE SAUDE'!M6+'240-COORD. ADM.PESSOAL'!M6+'260-APOIO OPER.'!M6+'264-COORD. SET. SERV.'!M6+'994-OUVIDORIA'!M6+'S010-DEPT. PREEST.CONTAS'!M6</f>
        <v>4761.98</v>
      </c>
      <c r="N6" s="13">
        <f>'001-GABINETE'!N6+'ASSES. JURIDICA'!N6+'002-EXPEDIENTE'!N6+'012-DEPTO ADM.'!N6+'028-DGDO'!N6+'35-DEPTO SAUDE'!N6+'040-COVISA'!N6+'UNID. PERICIA'!N6+'006-NUCLEO DE COMUNICAÇÃO'!N6+'027-CENTRAL MUN. REG.inss'!N6+'029-SETOR DOC. APOIO'!N6+'036-PLANTONISTAS'!N6+vago!N6+'052-EDUC. AMBINT.'!N6+'053-EPIDEMOL.'!N6+'080-SETOR INFOR.'!N6+'993-ASS.IMPRENSA'!N6+'038-DISQUE SAUDE'!N6+'240-COORD. ADM.PESSOAL'!N6+'260-APOIO OPER.'!N6+'264-COORD. SET. SERV.'!N6+'994-OUVIDORIA'!N6+'S010-DEPT. PREEST.CONTAS'!N6</f>
        <v>4565.41</v>
      </c>
    </row>
    <row r="7" spans="2:14" ht="12.75">
      <c r="B7" s="19" t="s">
        <v>7</v>
      </c>
      <c r="C7" s="13">
        <f>'001-GABINETE'!C7+'ASSES. JURIDICA'!C7+'002-EXPEDIENTE'!C7+'012-DEPTO ADM.'!C7+'028-DGDO'!C7+'35-DEPTO SAUDE'!C7+'040-COVISA'!C7+'UNID. PERICIA'!C7+'006-NUCLEO DE COMUNICAÇÃO'!C7+'027-CENTRAL MUN. REG.inss'!C7+'029-SETOR DOC. APOIO'!C7+'036-PLANTONISTAS'!C7+vago!C7+'052-EDUC. AMBINT.'!C7+'053-EPIDEMOL.'!C7+'080-SETOR INFOR.'!C7+'993-ASS.IMPRENSA'!C7+'038-DISQUE SAUDE'!C7+'240-COORD. ADM.PESSOAL'!C7+'260-APOIO OPER.'!C7+'264-COORD. SET. SERV.'!C7+'994-OUVIDORIA'!C7+'S010-DEPT. PREEST.CONTAS'!C7</f>
        <v>0</v>
      </c>
      <c r="D7" s="13">
        <f>'001-GABINETE'!D7+'ASSES. JURIDICA'!D7+'002-EXPEDIENTE'!D7+'012-DEPTO ADM.'!D7+'028-DGDO'!D7+'35-DEPTO SAUDE'!D7+'040-COVISA'!D7+'UNID. PERICIA'!D7+'006-NUCLEO DE COMUNICAÇÃO'!D7+'027-CENTRAL MUN. REG.inss'!D7+'029-SETOR DOC. APOIO'!D7+'036-PLANTONISTAS'!D7+vago!D7+'052-EDUC. AMBINT.'!D7+'053-EPIDEMOL.'!D7+'080-SETOR INFOR.'!D7+'993-ASS.IMPRENSA'!D7+'038-DISQUE SAUDE'!D7+'240-COORD. ADM.PESSOAL'!D7+'260-APOIO OPER.'!D7+'264-COORD. SET. SERV.'!D7+'994-OUVIDORIA'!D7+'S010-DEPT. PREEST.CONTAS'!D7</f>
        <v>0</v>
      </c>
      <c r="E7" s="13">
        <f>'001-GABINETE'!E7+'ASSES. JURIDICA'!E7+'002-EXPEDIENTE'!E7+'012-DEPTO ADM.'!E7+'028-DGDO'!E7+'35-DEPTO SAUDE'!E7+'040-COVISA'!E7+'UNID. PERICIA'!E7+'006-NUCLEO DE COMUNICAÇÃO'!E7+'027-CENTRAL MUN. REG.inss'!E7+'029-SETOR DOC. APOIO'!E7+'036-PLANTONISTAS'!E7+vago!E7+'052-EDUC. AMBINT.'!E7+'053-EPIDEMOL.'!E7+'080-SETOR INFOR.'!E7+'993-ASS.IMPRENSA'!E7+'038-DISQUE SAUDE'!E7+'240-COORD. ADM.PESSOAL'!E7+'260-APOIO OPER.'!E7+'264-COORD. SET. SERV.'!E7+'994-OUVIDORIA'!E7+'S010-DEPT. PREEST.CONTAS'!E7</f>
        <v>0</v>
      </c>
      <c r="F7" s="13">
        <f>'001-GABINETE'!F7+'ASSES. JURIDICA'!F7+'002-EXPEDIENTE'!F7+'012-DEPTO ADM.'!F7+'028-DGDO'!F7+'35-DEPTO SAUDE'!F7+'040-COVISA'!F7+'UNID. PERICIA'!F7+'006-NUCLEO DE COMUNICAÇÃO'!F7+'027-CENTRAL MUN. REG.inss'!F7+'029-SETOR DOC. APOIO'!F7+'036-PLANTONISTAS'!F7+vago!F7+'052-EDUC. AMBINT.'!F7+'053-EPIDEMOL.'!F7+'080-SETOR INFOR.'!F7+'993-ASS.IMPRENSA'!F7+'038-DISQUE SAUDE'!F7+'240-COORD. ADM.PESSOAL'!F7+'260-APOIO OPER.'!F7+'264-COORD. SET. SERV.'!F7+'994-OUVIDORIA'!F7+'S010-DEPT. PREEST.CONTAS'!F7</f>
        <v>0</v>
      </c>
      <c r="G7" s="13">
        <f>'001-GABINETE'!G7+'ASSES. JURIDICA'!G7+'002-EXPEDIENTE'!G7+'012-DEPTO ADM.'!G7+'028-DGDO'!G7+'35-DEPTO SAUDE'!G7+'040-COVISA'!G7+'UNID. PERICIA'!G7+'006-NUCLEO DE COMUNICAÇÃO'!G7+'027-CENTRAL MUN. REG.inss'!G7+'029-SETOR DOC. APOIO'!G7+'036-PLANTONISTAS'!G7+vago!G7+'052-EDUC. AMBINT.'!G7+'053-EPIDEMOL.'!G7+'080-SETOR INFOR.'!G7+'993-ASS.IMPRENSA'!G7+'038-DISQUE SAUDE'!G7+'240-COORD. ADM.PESSOAL'!G7+'260-APOIO OPER.'!G7+'264-COORD. SET. SERV.'!G7+'994-OUVIDORIA'!G7+'S010-DEPT. PREEST.CONTAS'!G7</f>
        <v>0</v>
      </c>
      <c r="H7" s="13">
        <f>'001-GABINETE'!H7+'ASSES. JURIDICA'!H7+'002-EXPEDIENTE'!H7+'012-DEPTO ADM.'!H7+'028-DGDO'!H7+'35-DEPTO SAUDE'!H7+'040-COVISA'!H7+'UNID. PERICIA'!H7+'006-NUCLEO DE COMUNICAÇÃO'!H7+'027-CENTRAL MUN. REG.inss'!H7+'029-SETOR DOC. APOIO'!H7+'036-PLANTONISTAS'!H7+vago!H7+'052-EDUC. AMBINT.'!H7+'053-EPIDEMOL.'!H7+'080-SETOR INFOR.'!H7+'993-ASS.IMPRENSA'!H7+'038-DISQUE SAUDE'!H7+'240-COORD. ADM.PESSOAL'!H7+'260-APOIO OPER.'!H7+'264-COORD. SET. SERV.'!H7+'994-OUVIDORIA'!H7+'S010-DEPT. PREEST.CONTAS'!H7</f>
        <v>0</v>
      </c>
      <c r="I7" s="13">
        <f>'001-GABINETE'!I7+'ASSES. JURIDICA'!I7+'002-EXPEDIENTE'!I7+'012-DEPTO ADM.'!I7+'028-DGDO'!I7+'35-DEPTO SAUDE'!I7+'040-COVISA'!I7+'UNID. PERICIA'!I7+'006-NUCLEO DE COMUNICAÇÃO'!I7+'027-CENTRAL MUN. REG.inss'!I7+'029-SETOR DOC. APOIO'!I7+'036-PLANTONISTAS'!I7+vago!I7+'052-EDUC. AMBINT.'!I7+'053-EPIDEMOL.'!I7+'080-SETOR INFOR.'!I7+'993-ASS.IMPRENSA'!I7+'038-DISQUE SAUDE'!I7+'240-COORD. ADM.PESSOAL'!I7+'260-APOIO OPER.'!I7+'264-COORD. SET. SERV.'!I7+'994-OUVIDORIA'!I7+'S010-DEPT. PREEST.CONTAS'!I7</f>
        <v>0</v>
      </c>
      <c r="J7" s="13">
        <f>'001-GABINETE'!J7+'ASSES. JURIDICA'!J7+'002-EXPEDIENTE'!J7+'012-DEPTO ADM.'!J7+'028-DGDO'!J7+'35-DEPTO SAUDE'!J7+'040-COVISA'!J7+'UNID. PERICIA'!J7+'006-NUCLEO DE COMUNICAÇÃO'!J7+'027-CENTRAL MUN. REG.inss'!J7+'029-SETOR DOC. APOIO'!J7+'036-PLANTONISTAS'!J7+vago!J7+'052-EDUC. AMBINT.'!J7+'053-EPIDEMOL.'!J7+'080-SETOR INFOR.'!J7+'993-ASS.IMPRENSA'!J7+'038-DISQUE SAUDE'!J7+'240-COORD. ADM.PESSOAL'!J7+'260-APOIO OPER.'!J7+'264-COORD. SET. SERV.'!J7+'994-OUVIDORIA'!J7+'S010-DEPT. PREEST.CONTAS'!J7</f>
        <v>0</v>
      </c>
      <c r="K7" s="13">
        <f>'001-GABINETE'!K7+'ASSES. JURIDICA'!K7+'002-EXPEDIENTE'!K7+'012-DEPTO ADM.'!K7+'028-DGDO'!K7+'35-DEPTO SAUDE'!K7+'040-COVISA'!K7+'UNID. PERICIA'!K7+'006-NUCLEO DE COMUNICAÇÃO'!K7+'027-CENTRAL MUN. REG.inss'!K7+'029-SETOR DOC. APOIO'!K7+'036-PLANTONISTAS'!K7+vago!K7+'052-EDUC. AMBINT.'!K7+'053-EPIDEMOL.'!K7+'080-SETOR INFOR.'!K7+'993-ASS.IMPRENSA'!K7+'038-DISQUE SAUDE'!K7+'240-COORD. ADM.PESSOAL'!K7+'260-APOIO OPER.'!K7+'264-COORD. SET. SERV.'!K7+'994-OUVIDORIA'!K7+'S010-DEPT. PREEST.CONTAS'!K7</f>
        <v>25</v>
      </c>
      <c r="L7" s="13">
        <f>'001-GABINETE'!L7+'ASSES. JURIDICA'!L7+'002-EXPEDIENTE'!L7+'012-DEPTO ADM.'!L7+'028-DGDO'!L7+'35-DEPTO SAUDE'!L7+'040-COVISA'!L7+'UNID. PERICIA'!L7+'006-NUCLEO DE COMUNICAÇÃO'!L7+'027-CENTRAL MUN. REG.inss'!L7+'029-SETOR DOC. APOIO'!L7+'036-PLANTONISTAS'!L7+vago!L7+'052-EDUC. AMBINT.'!L7+'053-EPIDEMOL.'!L7+'080-SETOR INFOR.'!L7+'993-ASS.IMPRENSA'!L7+'038-DISQUE SAUDE'!L7+'240-COORD. ADM.PESSOAL'!L7+'260-APOIO OPER.'!L7+'264-COORD. SET. SERV.'!L7+'994-OUVIDORIA'!L7+'S010-DEPT. PREEST.CONTAS'!L7</f>
        <v>0</v>
      </c>
      <c r="M7" s="13">
        <f>'001-GABINETE'!M7+'ASSES. JURIDICA'!M7+'002-EXPEDIENTE'!M7+'012-DEPTO ADM.'!M7+'028-DGDO'!M7+'35-DEPTO SAUDE'!M7+'040-COVISA'!M7+'UNID. PERICIA'!M7+'006-NUCLEO DE COMUNICAÇÃO'!M7+'027-CENTRAL MUN. REG.inss'!M7+'029-SETOR DOC. APOIO'!M7+'036-PLANTONISTAS'!M7+vago!M7+'052-EDUC. AMBINT.'!M7+'053-EPIDEMOL.'!M7+'080-SETOR INFOR.'!M7+'993-ASS.IMPRENSA'!M7+'038-DISQUE SAUDE'!M7+'240-COORD. ADM.PESSOAL'!M7+'260-APOIO OPER.'!M7+'264-COORD. SET. SERV.'!M7+'994-OUVIDORIA'!M7+'S010-DEPT. PREEST.CONTAS'!M7</f>
        <v>0</v>
      </c>
      <c r="N7" s="13">
        <f>'001-GABINETE'!N7+'ASSES. JURIDICA'!N7+'002-EXPEDIENTE'!N7+'012-DEPTO ADM.'!N7+'028-DGDO'!N7+'35-DEPTO SAUDE'!N7+'040-COVISA'!N7+'UNID. PERICIA'!N7+'006-NUCLEO DE COMUNICAÇÃO'!N7+'027-CENTRAL MUN. REG.inss'!N7+'029-SETOR DOC. APOIO'!N7+'036-PLANTONISTAS'!N7+vago!N7+'052-EDUC. AMBINT.'!N7+'053-EPIDEMOL.'!N7+'080-SETOR INFOR.'!N7+'993-ASS.IMPRENSA'!N7+'038-DISQUE SAUDE'!N7+'240-COORD. ADM.PESSOAL'!N7+'260-APOIO OPER.'!N7+'264-COORD. SET. SERV.'!N7+'994-OUVIDORIA'!N7+'S010-DEPT. PREEST.CONTAS'!N7</f>
        <v>0</v>
      </c>
    </row>
    <row r="8" spans="2:14" ht="12.75">
      <c r="B8" s="46" t="s">
        <v>43</v>
      </c>
      <c r="C8" s="13">
        <f>'001-GABINETE'!C8+'ASSES. JURIDICA'!C8+'002-EXPEDIENTE'!C8+'012-DEPTO ADM.'!C8+'028-DGDO'!C8+'35-DEPTO SAUDE'!C8+'040-COVISA'!C8+'UNID. PERICIA'!C8+'006-NUCLEO DE COMUNICAÇÃO'!C8+'027-CENTRAL MUN. REG.inss'!C8+'029-SETOR DOC. APOIO'!C8+'036-PLANTONISTAS'!C8+vago!C8+'052-EDUC. AMBINT.'!C8+'053-EPIDEMOL.'!C8+'080-SETOR INFOR.'!C8+'993-ASS.IMPRENSA'!C8+'038-DISQUE SAUDE'!C8+'240-COORD. ADM.PESSOAL'!C8+'260-APOIO OPER.'!C8+'264-COORD. SET. SERV.'!C8+'994-OUVIDORIA'!C8+'S010-DEPT. PREEST.CONTAS'!C8</f>
        <v>0</v>
      </c>
      <c r="D8" s="13">
        <f>'001-GABINETE'!D8+'ASSES. JURIDICA'!D8+'002-EXPEDIENTE'!D8+'012-DEPTO ADM.'!D8+'028-DGDO'!D8+'35-DEPTO SAUDE'!D8+'040-COVISA'!D8+'UNID. PERICIA'!D8+'006-NUCLEO DE COMUNICAÇÃO'!D8+'027-CENTRAL MUN. REG.inss'!D8+'029-SETOR DOC. APOIO'!D8+'036-PLANTONISTAS'!D8+vago!D8+'052-EDUC. AMBINT.'!D8+'053-EPIDEMOL.'!D8+'080-SETOR INFOR.'!D8+'993-ASS.IMPRENSA'!D8+'038-DISQUE SAUDE'!D8+'240-COORD. ADM.PESSOAL'!D8+'260-APOIO OPER.'!D8+'264-COORD. SET. SERV.'!D8+'994-OUVIDORIA'!D8+'S010-DEPT. PREEST.CONTAS'!D8</f>
        <v>0</v>
      </c>
      <c r="E8" s="13">
        <f>'001-GABINETE'!E8+'ASSES. JURIDICA'!E8+'002-EXPEDIENTE'!E8+'012-DEPTO ADM.'!E8+'028-DGDO'!E8+'35-DEPTO SAUDE'!E8+'040-COVISA'!E8+'UNID. PERICIA'!E8+'006-NUCLEO DE COMUNICAÇÃO'!E8+'027-CENTRAL MUN. REG.inss'!E8+'029-SETOR DOC. APOIO'!E8+'036-PLANTONISTAS'!E8+vago!E8+'052-EDUC. AMBINT.'!E8+'053-EPIDEMOL.'!E8+'080-SETOR INFOR.'!E8+'993-ASS.IMPRENSA'!E8+'038-DISQUE SAUDE'!E8+'240-COORD. ADM.PESSOAL'!E8+'260-APOIO OPER.'!E8+'264-COORD. SET. SERV.'!E8+'994-OUVIDORIA'!E8+'S010-DEPT. PREEST.CONTAS'!E8</f>
        <v>0</v>
      </c>
      <c r="F8" s="13">
        <f>'001-GABINETE'!F8+'ASSES. JURIDICA'!F8+'002-EXPEDIENTE'!F8+'012-DEPTO ADM.'!F8+'028-DGDO'!F8+'35-DEPTO SAUDE'!F8+'040-COVISA'!F8+'UNID. PERICIA'!F8+'006-NUCLEO DE COMUNICAÇÃO'!F8+'027-CENTRAL MUN. REG.inss'!F8+'029-SETOR DOC. APOIO'!F8+'036-PLANTONISTAS'!F8+vago!F8+'052-EDUC. AMBINT.'!F8+'053-EPIDEMOL.'!F8+'080-SETOR INFOR.'!F8+'993-ASS.IMPRENSA'!F8+'038-DISQUE SAUDE'!F8+'240-COORD. ADM.PESSOAL'!F8+'260-APOIO OPER.'!F8+'264-COORD. SET. SERV.'!F8+'994-OUVIDORIA'!F8+'S010-DEPT. PREEST.CONTAS'!F8</f>
        <v>0</v>
      </c>
      <c r="G8" s="13">
        <f>'001-GABINETE'!G8+'ASSES. JURIDICA'!G8+'002-EXPEDIENTE'!G8+'012-DEPTO ADM.'!G8+'028-DGDO'!G8+'35-DEPTO SAUDE'!G8+'040-COVISA'!G8+'UNID. PERICIA'!G8+'006-NUCLEO DE COMUNICAÇÃO'!G8+'027-CENTRAL MUN. REG.inss'!G8+'029-SETOR DOC. APOIO'!G8+'036-PLANTONISTAS'!G8+vago!G8+'052-EDUC. AMBINT.'!G8+'053-EPIDEMOL.'!G8+'080-SETOR INFOR.'!G8+'993-ASS.IMPRENSA'!G8+'038-DISQUE SAUDE'!G8+'240-COORD. ADM.PESSOAL'!G8+'260-APOIO OPER.'!G8+'264-COORD. SET. SERV.'!G8+'994-OUVIDORIA'!G8+'S010-DEPT. PREEST.CONTAS'!G8</f>
        <v>0</v>
      </c>
      <c r="H8" s="13">
        <f>'001-GABINETE'!H8+'ASSES. JURIDICA'!H8+'002-EXPEDIENTE'!H8+'012-DEPTO ADM.'!H8+'028-DGDO'!H8+'35-DEPTO SAUDE'!H8+'040-COVISA'!H8+'UNID. PERICIA'!H8+'006-NUCLEO DE COMUNICAÇÃO'!H8+'027-CENTRAL MUN. REG.inss'!H8+'029-SETOR DOC. APOIO'!H8+'036-PLANTONISTAS'!H8+vago!H8+'052-EDUC. AMBINT.'!H8+'053-EPIDEMOL.'!H8+'080-SETOR INFOR.'!H8+'993-ASS.IMPRENSA'!H8+'038-DISQUE SAUDE'!H8+'240-COORD. ADM.PESSOAL'!H8+'260-APOIO OPER.'!H8+'264-COORD. SET. SERV.'!H8+'994-OUVIDORIA'!H8+'S010-DEPT. PREEST.CONTAS'!H8</f>
        <v>0</v>
      </c>
      <c r="I8" s="13">
        <f>'001-GABINETE'!I8+'ASSES. JURIDICA'!I8+'002-EXPEDIENTE'!I8+'012-DEPTO ADM.'!I8+'028-DGDO'!I8+'35-DEPTO SAUDE'!I8+'040-COVISA'!I8+'UNID. PERICIA'!I8+'006-NUCLEO DE COMUNICAÇÃO'!I8+'027-CENTRAL MUN. REG.inss'!I8+'029-SETOR DOC. APOIO'!I8+'036-PLANTONISTAS'!I8+vago!I8+'052-EDUC. AMBINT.'!I8+'053-EPIDEMOL.'!I8+'080-SETOR INFOR.'!I8+'993-ASS.IMPRENSA'!I8+'038-DISQUE SAUDE'!I8+'240-COORD. ADM.PESSOAL'!I8+'260-APOIO OPER.'!I8+'264-COORD. SET. SERV.'!I8+'994-OUVIDORIA'!I8+'S010-DEPT. PREEST.CONTAS'!I8</f>
        <v>0</v>
      </c>
      <c r="J8" s="13">
        <f>'001-GABINETE'!J8+'ASSES. JURIDICA'!J8+'002-EXPEDIENTE'!J8+'012-DEPTO ADM.'!J8+'028-DGDO'!J8+'35-DEPTO SAUDE'!J8+'040-COVISA'!J8+'UNID. PERICIA'!J8+'006-NUCLEO DE COMUNICAÇÃO'!J8+'027-CENTRAL MUN. REG.inss'!J8+'029-SETOR DOC. APOIO'!J8+'036-PLANTONISTAS'!J8+vago!J8+'052-EDUC. AMBINT.'!J8+'053-EPIDEMOL.'!J8+'080-SETOR INFOR.'!J8+'993-ASS.IMPRENSA'!J8+'038-DISQUE SAUDE'!J8+'240-COORD. ADM.PESSOAL'!J8+'260-APOIO OPER.'!J8+'264-COORD. SET. SERV.'!J8+'994-OUVIDORIA'!J8+'S010-DEPT. PREEST.CONTAS'!J8</f>
        <v>0</v>
      </c>
      <c r="K8" s="13">
        <f>'001-GABINETE'!K8+'ASSES. JURIDICA'!K8+'002-EXPEDIENTE'!K8+'012-DEPTO ADM.'!K8+'028-DGDO'!K8+'35-DEPTO SAUDE'!K8+'040-COVISA'!K8+'UNID. PERICIA'!K8+'006-NUCLEO DE COMUNICAÇÃO'!K8+'027-CENTRAL MUN. REG.inss'!K8+'029-SETOR DOC. APOIO'!K8+'036-PLANTONISTAS'!K8+vago!K8+'052-EDUC. AMBINT.'!K8+'053-EPIDEMOL.'!K8+'080-SETOR INFOR.'!K8+'993-ASS.IMPRENSA'!K8+'038-DISQUE SAUDE'!K8+'240-COORD. ADM.PESSOAL'!K8+'260-APOIO OPER.'!K8+'264-COORD. SET. SERV.'!K8+'994-OUVIDORIA'!K8+'S010-DEPT. PREEST.CONTAS'!K8</f>
        <v>0</v>
      </c>
      <c r="L8" s="13">
        <f>'001-GABINETE'!L8+'ASSES. JURIDICA'!L8+'002-EXPEDIENTE'!L8+'012-DEPTO ADM.'!L8+'028-DGDO'!L8+'35-DEPTO SAUDE'!L8+'040-COVISA'!L8+'UNID. PERICIA'!L8+'006-NUCLEO DE COMUNICAÇÃO'!L8+'027-CENTRAL MUN. REG.inss'!L8+'029-SETOR DOC. APOIO'!L8+'036-PLANTONISTAS'!L8+vago!L8+'052-EDUC. AMBINT.'!L8+'053-EPIDEMOL.'!L8+'080-SETOR INFOR.'!L8+'993-ASS.IMPRENSA'!L8+'038-DISQUE SAUDE'!L8+'240-COORD. ADM.PESSOAL'!L8+'260-APOIO OPER.'!L8+'264-COORD. SET. SERV.'!L8+'994-OUVIDORIA'!L8+'S010-DEPT. PREEST.CONTAS'!L8</f>
        <v>0</v>
      </c>
      <c r="M8" s="13">
        <f>'001-GABINETE'!M8+'ASSES. JURIDICA'!M8+'002-EXPEDIENTE'!M8+'012-DEPTO ADM.'!M8+'028-DGDO'!M8+'35-DEPTO SAUDE'!M8+'040-COVISA'!M8+'UNID. PERICIA'!M8+'006-NUCLEO DE COMUNICAÇÃO'!M8+'027-CENTRAL MUN. REG.inss'!M8+'029-SETOR DOC. APOIO'!M8+'036-PLANTONISTAS'!M8+vago!M8+'052-EDUC. AMBINT.'!M8+'053-EPIDEMOL.'!M8+'080-SETOR INFOR.'!M8+'993-ASS.IMPRENSA'!M8+'038-DISQUE SAUDE'!M8+'240-COORD. ADM.PESSOAL'!M8+'260-APOIO OPER.'!M8+'264-COORD. SET. SERV.'!M8+'994-OUVIDORIA'!M8+'S010-DEPT. PREEST.CONTAS'!M8</f>
        <v>0</v>
      </c>
      <c r="N8" s="13">
        <f>'001-GABINETE'!N8+'ASSES. JURIDICA'!N8+'002-EXPEDIENTE'!N8+'012-DEPTO ADM.'!N8+'028-DGDO'!N8+'35-DEPTO SAUDE'!N8+'040-COVISA'!N8+'UNID. PERICIA'!N8+'006-NUCLEO DE COMUNICAÇÃO'!N8+'027-CENTRAL MUN. REG.inss'!N8+'029-SETOR DOC. APOIO'!N8+'036-PLANTONISTAS'!N8+vago!N8+'052-EDUC. AMBINT.'!N8+'053-EPIDEMOL.'!N8+'080-SETOR INFOR.'!N8+'993-ASS.IMPRENSA'!N8+'038-DISQUE SAUDE'!N8+'240-COORD. ADM.PESSOAL'!N8+'260-APOIO OPER.'!N8+'264-COORD. SET. SERV.'!N8+'994-OUVIDORIA'!N8+'S010-DEPT. PREEST.CONTAS'!N8</f>
        <v>0</v>
      </c>
    </row>
    <row r="9" spans="2:14" ht="12.75">
      <c r="B9" s="19" t="s">
        <v>42</v>
      </c>
      <c r="C9" s="13">
        <f>'001-GABINETE'!C9+'ASSES. JURIDICA'!C9+'002-EXPEDIENTE'!C9+'012-DEPTO ADM.'!C9+'028-DGDO'!C9+'35-DEPTO SAUDE'!C9+'040-COVISA'!C9+'UNID. PERICIA'!C9+'006-NUCLEO DE COMUNICAÇÃO'!C9+'027-CENTRAL MUN. REG.inss'!C9+'029-SETOR DOC. APOIO'!C9+'036-PLANTONISTAS'!C9+vago!C9+'052-EDUC. AMBINT.'!C9+'053-EPIDEMOL.'!C9+'080-SETOR INFOR.'!C9+'993-ASS.IMPRENSA'!C9+'038-DISQUE SAUDE'!C9+'240-COORD. ADM.PESSOAL'!C9+'260-APOIO OPER.'!C9+'264-COORD. SET. SERV.'!C9+'994-OUVIDORIA'!C9+'S010-DEPT. PREEST.CONTAS'!C9</f>
        <v>0</v>
      </c>
      <c r="D9" s="13">
        <f>'001-GABINETE'!D9+'ASSES. JURIDICA'!D9+'002-EXPEDIENTE'!D9+'012-DEPTO ADM.'!D9+'028-DGDO'!D9+'35-DEPTO SAUDE'!D9+'040-COVISA'!D9+'UNID. PERICIA'!D9+'006-NUCLEO DE COMUNICAÇÃO'!D9+'027-CENTRAL MUN. REG.inss'!D9+'029-SETOR DOC. APOIO'!D9+'036-PLANTONISTAS'!D9+vago!D9+'052-EDUC. AMBINT.'!D9+'053-EPIDEMOL.'!D9+'080-SETOR INFOR.'!D9+'993-ASS.IMPRENSA'!D9+'038-DISQUE SAUDE'!D9+'240-COORD. ADM.PESSOAL'!D9+'260-APOIO OPER.'!D9+'264-COORD. SET. SERV.'!D9+'994-OUVIDORIA'!D9+'S010-DEPT. PREEST.CONTAS'!D9</f>
        <v>0</v>
      </c>
      <c r="E9" s="13">
        <f>'001-GABINETE'!E9+'ASSES. JURIDICA'!E9+'002-EXPEDIENTE'!E9+'012-DEPTO ADM.'!E9+'028-DGDO'!E9+'35-DEPTO SAUDE'!E9+'040-COVISA'!E9+'UNID. PERICIA'!E9+'006-NUCLEO DE COMUNICAÇÃO'!E9+'027-CENTRAL MUN. REG.inss'!E9+'029-SETOR DOC. APOIO'!E9+'036-PLANTONISTAS'!E9+vago!E9+'052-EDUC. AMBINT.'!E9+'053-EPIDEMOL.'!E9+'080-SETOR INFOR.'!E9+'993-ASS.IMPRENSA'!E9+'038-DISQUE SAUDE'!E9+'240-COORD. ADM.PESSOAL'!E9+'260-APOIO OPER.'!E9+'264-COORD. SET. SERV.'!E9+'994-OUVIDORIA'!E9+'S010-DEPT. PREEST.CONTAS'!E9</f>
        <v>0</v>
      </c>
      <c r="F9" s="13">
        <f>'001-GABINETE'!F9+'ASSES. JURIDICA'!F9+'002-EXPEDIENTE'!F9+'012-DEPTO ADM.'!F9+'028-DGDO'!F9+'35-DEPTO SAUDE'!F9+'040-COVISA'!F9+'UNID. PERICIA'!F9+'006-NUCLEO DE COMUNICAÇÃO'!F9+'027-CENTRAL MUN. REG.inss'!F9+'029-SETOR DOC. APOIO'!F9+'036-PLANTONISTAS'!F9+vago!F9+'052-EDUC. AMBINT.'!F9+'053-EPIDEMOL.'!F9+'080-SETOR INFOR.'!F9+'993-ASS.IMPRENSA'!F9+'038-DISQUE SAUDE'!F9+'240-COORD. ADM.PESSOAL'!F9+'260-APOIO OPER.'!F9+'264-COORD. SET. SERV.'!F9+'994-OUVIDORIA'!F9+'S010-DEPT. PREEST.CONTAS'!F9</f>
        <v>0</v>
      </c>
      <c r="G9" s="13">
        <f>'001-GABINETE'!G9+'ASSES. JURIDICA'!G9+'002-EXPEDIENTE'!G9+'012-DEPTO ADM.'!G9+'028-DGDO'!G9+'35-DEPTO SAUDE'!G9+'040-COVISA'!G9+'UNID. PERICIA'!G9+'006-NUCLEO DE COMUNICAÇÃO'!G9+'027-CENTRAL MUN. REG.inss'!G9+'029-SETOR DOC. APOIO'!G9+'036-PLANTONISTAS'!G9+vago!G9+'052-EDUC. AMBINT.'!G9+'053-EPIDEMOL.'!G9+'080-SETOR INFOR.'!G9+'993-ASS.IMPRENSA'!G9+'038-DISQUE SAUDE'!G9+'240-COORD. ADM.PESSOAL'!G9+'260-APOIO OPER.'!G9+'264-COORD. SET. SERV.'!G9+'994-OUVIDORIA'!G9+'S010-DEPT. PREEST.CONTAS'!G9</f>
        <v>0</v>
      </c>
      <c r="H9" s="13">
        <f>'001-GABINETE'!H9+'ASSES. JURIDICA'!H9+'002-EXPEDIENTE'!H9+'012-DEPTO ADM.'!H9+'028-DGDO'!H9+'35-DEPTO SAUDE'!H9+'040-COVISA'!H9+'UNID. PERICIA'!H9+'006-NUCLEO DE COMUNICAÇÃO'!H9+'027-CENTRAL MUN. REG.inss'!H9+'029-SETOR DOC. APOIO'!H9+'036-PLANTONISTAS'!H9+vago!H9+'052-EDUC. AMBINT.'!H9+'053-EPIDEMOL.'!H9+'080-SETOR INFOR.'!H9+'993-ASS.IMPRENSA'!H9+'038-DISQUE SAUDE'!H9+'240-COORD. ADM.PESSOAL'!H9+'260-APOIO OPER.'!H9+'264-COORD. SET. SERV.'!H9+'994-OUVIDORIA'!H9+'S010-DEPT. PREEST.CONTAS'!H9</f>
        <v>0</v>
      </c>
      <c r="I9" s="13">
        <f>'001-GABINETE'!I9+'ASSES. JURIDICA'!I9+'002-EXPEDIENTE'!I9+'012-DEPTO ADM.'!I9+'028-DGDO'!I9+'35-DEPTO SAUDE'!I9+'040-COVISA'!I9+'UNID. PERICIA'!I9+'006-NUCLEO DE COMUNICAÇÃO'!I9+'027-CENTRAL MUN. REG.inss'!I9+'029-SETOR DOC. APOIO'!I9+'036-PLANTONISTAS'!I9+vago!I9+'052-EDUC. AMBINT.'!I9+'053-EPIDEMOL.'!I9+'080-SETOR INFOR.'!I9+'993-ASS.IMPRENSA'!I9+'038-DISQUE SAUDE'!I9+'240-COORD. ADM.PESSOAL'!I9+'260-APOIO OPER.'!I9+'264-COORD. SET. SERV.'!I9+'994-OUVIDORIA'!I9+'S010-DEPT. PREEST.CONTAS'!I9</f>
        <v>0</v>
      </c>
      <c r="J9" s="13">
        <f>'001-GABINETE'!J9+'ASSES. JURIDICA'!J9+'002-EXPEDIENTE'!J9+'012-DEPTO ADM.'!J9+'028-DGDO'!J9+'35-DEPTO SAUDE'!J9+'040-COVISA'!J9+'UNID. PERICIA'!J9+'006-NUCLEO DE COMUNICAÇÃO'!J9+'027-CENTRAL MUN. REG.inss'!J9+'029-SETOR DOC. APOIO'!J9+'036-PLANTONISTAS'!J9+vago!J9+'052-EDUC. AMBINT.'!J9+'053-EPIDEMOL.'!J9+'080-SETOR INFOR.'!J9+'993-ASS.IMPRENSA'!J9+'038-DISQUE SAUDE'!J9+'240-COORD. ADM.PESSOAL'!J9+'260-APOIO OPER.'!J9+'264-COORD. SET. SERV.'!J9+'994-OUVIDORIA'!J9+'S010-DEPT. PREEST.CONTAS'!J9</f>
        <v>0</v>
      </c>
      <c r="K9" s="13">
        <f>'001-GABINETE'!K9+'ASSES. JURIDICA'!K9+'002-EXPEDIENTE'!K9+'012-DEPTO ADM.'!K9+'028-DGDO'!K9+'35-DEPTO SAUDE'!K9+'040-COVISA'!K9+'UNID. PERICIA'!K9+'006-NUCLEO DE COMUNICAÇÃO'!K9+'027-CENTRAL MUN. REG.inss'!K9+'029-SETOR DOC. APOIO'!K9+'036-PLANTONISTAS'!K9+vago!K9+'052-EDUC. AMBINT.'!K9+'053-EPIDEMOL.'!K9+'080-SETOR INFOR.'!K9+'993-ASS.IMPRENSA'!K9+'038-DISQUE SAUDE'!K9+'240-COORD. ADM.PESSOAL'!K9+'260-APOIO OPER.'!K9+'264-COORD. SET. SERV.'!K9+'994-OUVIDORIA'!K9+'S010-DEPT. PREEST.CONTAS'!K9</f>
        <v>0</v>
      </c>
      <c r="L9" s="13">
        <f>'001-GABINETE'!L9+'ASSES. JURIDICA'!L9+'002-EXPEDIENTE'!L9+'012-DEPTO ADM.'!L9+'028-DGDO'!L9+'35-DEPTO SAUDE'!L9+'040-COVISA'!L9+'UNID. PERICIA'!L9+'006-NUCLEO DE COMUNICAÇÃO'!L9+'027-CENTRAL MUN. REG.inss'!L9+'029-SETOR DOC. APOIO'!L9+'036-PLANTONISTAS'!L9+vago!L9+'052-EDUC. AMBINT.'!L9+'053-EPIDEMOL.'!L9+'080-SETOR INFOR.'!L9+'993-ASS.IMPRENSA'!L9+'038-DISQUE SAUDE'!L9+'240-COORD. ADM.PESSOAL'!L9+'260-APOIO OPER.'!L9+'264-COORD. SET. SERV.'!L9+'994-OUVIDORIA'!L9+'S010-DEPT. PREEST.CONTAS'!L9</f>
        <v>0</v>
      </c>
      <c r="M9" s="13">
        <f>'001-GABINETE'!M9+'ASSES. JURIDICA'!M9+'002-EXPEDIENTE'!M9+'012-DEPTO ADM.'!M9+'028-DGDO'!M9+'35-DEPTO SAUDE'!M9+'040-COVISA'!M9+'UNID. PERICIA'!M9+'006-NUCLEO DE COMUNICAÇÃO'!M9+'027-CENTRAL MUN. REG.inss'!M9+'029-SETOR DOC. APOIO'!M9+'036-PLANTONISTAS'!M9+vago!M9+'052-EDUC. AMBINT.'!M9+'053-EPIDEMOL.'!M9+'080-SETOR INFOR.'!M9+'993-ASS.IMPRENSA'!M9+'038-DISQUE SAUDE'!M9+'240-COORD. ADM.PESSOAL'!M9+'260-APOIO OPER.'!M9+'264-COORD. SET. SERV.'!M9+'994-OUVIDORIA'!M9+'S010-DEPT. PREEST.CONTAS'!M9</f>
        <v>0</v>
      </c>
      <c r="N9" s="13">
        <f>'001-GABINETE'!N9+'ASSES. JURIDICA'!N9+'002-EXPEDIENTE'!N9+'012-DEPTO ADM.'!N9+'028-DGDO'!N9+'35-DEPTO SAUDE'!N9+'040-COVISA'!N9+'UNID. PERICIA'!N9+'006-NUCLEO DE COMUNICAÇÃO'!N9+'027-CENTRAL MUN. REG.inss'!N9+'029-SETOR DOC. APOIO'!N9+'036-PLANTONISTAS'!N9+vago!N9+'052-EDUC. AMBINT.'!N9+'053-EPIDEMOL.'!N9+'080-SETOR INFOR.'!N9+'993-ASS.IMPRENSA'!N9+'038-DISQUE SAUDE'!N9+'240-COORD. ADM.PESSOAL'!N9+'260-APOIO OPER.'!N9+'264-COORD. SET. SERV.'!N9+'994-OUVIDORIA'!N9+'S010-DEPT. PREEST.CONTAS'!N9</f>
        <v>0</v>
      </c>
    </row>
    <row r="10" spans="2:14" ht="12.75">
      <c r="B10" s="19" t="s">
        <v>57</v>
      </c>
      <c r="C10" s="13">
        <f>'001-GABINETE'!C10+'ASSES. JURIDICA'!C10+'002-EXPEDIENTE'!C10+'012-DEPTO ADM.'!C10+'028-DGDO'!C10+'35-DEPTO SAUDE'!C10+'040-COVISA'!C10+'UNID. PERICIA'!C10+'006-NUCLEO DE COMUNICAÇÃO'!C10+'027-CENTRAL MUN. REG.inss'!C10+'029-SETOR DOC. APOIO'!C10+'036-PLANTONISTAS'!C10+vago!C10+'052-EDUC. AMBINT.'!C10+'053-EPIDEMOL.'!C10+'080-SETOR INFOR.'!C10+'993-ASS.IMPRENSA'!C10+'038-DISQUE SAUDE'!C10+'240-COORD. ADM.PESSOAL'!C10+'260-APOIO OPER.'!C10+'264-COORD. SET. SERV.'!C10+'994-OUVIDORIA'!C10+'S010-DEPT. PREEST.CONTAS'!C10</f>
        <v>0</v>
      </c>
      <c r="D10" s="13">
        <f>'001-GABINETE'!D10+'ASSES. JURIDICA'!D10+'002-EXPEDIENTE'!D10+'012-DEPTO ADM.'!D10+'028-DGDO'!D10+'35-DEPTO SAUDE'!D10+'040-COVISA'!D10+'UNID. PERICIA'!D10+'006-NUCLEO DE COMUNICAÇÃO'!D10+'027-CENTRAL MUN. REG.inss'!D10+'029-SETOR DOC. APOIO'!D10+'036-PLANTONISTAS'!D10+vago!D10+'052-EDUC. AMBINT.'!D10+'053-EPIDEMOL.'!D10+'080-SETOR INFOR.'!D10+'993-ASS.IMPRENSA'!D10+'038-DISQUE SAUDE'!D10+'240-COORD. ADM.PESSOAL'!D10+'260-APOIO OPER.'!D10+'264-COORD. SET. SERV.'!D10+'994-OUVIDORIA'!D10+'S010-DEPT. PREEST.CONTAS'!D10</f>
        <v>0</v>
      </c>
      <c r="E10" s="13">
        <f>'001-GABINETE'!E10+'ASSES. JURIDICA'!E10+'002-EXPEDIENTE'!E10+'012-DEPTO ADM.'!E10+'028-DGDO'!E10+'35-DEPTO SAUDE'!E10+'040-COVISA'!E10+'UNID. PERICIA'!E10+'006-NUCLEO DE COMUNICAÇÃO'!E10+'027-CENTRAL MUN. REG.inss'!E10+'029-SETOR DOC. APOIO'!E10+'036-PLANTONISTAS'!E10+vago!E10+'052-EDUC. AMBINT.'!E10+'053-EPIDEMOL.'!E10+'080-SETOR INFOR.'!E10+'993-ASS.IMPRENSA'!E10+'038-DISQUE SAUDE'!E10+'240-COORD. ADM.PESSOAL'!E10+'260-APOIO OPER.'!E10+'264-COORD. SET. SERV.'!E10+'994-OUVIDORIA'!E10+'S010-DEPT. PREEST.CONTAS'!E10</f>
        <v>0</v>
      </c>
      <c r="F10" s="13">
        <f>'001-GABINETE'!F10+'ASSES. JURIDICA'!F10+'002-EXPEDIENTE'!F10+'012-DEPTO ADM.'!F10+'028-DGDO'!F10+'35-DEPTO SAUDE'!F10+'040-COVISA'!F10+'UNID. PERICIA'!F10+'006-NUCLEO DE COMUNICAÇÃO'!F10+'027-CENTRAL MUN. REG.inss'!F10+'029-SETOR DOC. APOIO'!F10+'036-PLANTONISTAS'!F10+vago!F10+'052-EDUC. AMBINT.'!F10+'053-EPIDEMOL.'!F10+'080-SETOR INFOR.'!F10+'993-ASS.IMPRENSA'!F10+'038-DISQUE SAUDE'!F10+'240-COORD. ADM.PESSOAL'!F10+'260-APOIO OPER.'!F10+'264-COORD. SET. SERV.'!F10+'994-OUVIDORIA'!F10+'S010-DEPT. PREEST.CONTAS'!F10</f>
        <v>0</v>
      </c>
      <c r="G10" s="13">
        <f>'001-GABINETE'!G10+'ASSES. JURIDICA'!G10+'002-EXPEDIENTE'!G10+'012-DEPTO ADM.'!G10+'028-DGDO'!G10+'35-DEPTO SAUDE'!G10+'040-COVISA'!G10+'UNID. PERICIA'!G10+'006-NUCLEO DE COMUNICAÇÃO'!G10+'027-CENTRAL MUN. REG.inss'!G10+'029-SETOR DOC. APOIO'!G10+'036-PLANTONISTAS'!G10+vago!G10+'052-EDUC. AMBINT.'!G10+'053-EPIDEMOL.'!G10+'080-SETOR INFOR.'!G10+'993-ASS.IMPRENSA'!G10+'038-DISQUE SAUDE'!G10+'240-COORD. ADM.PESSOAL'!G10+'260-APOIO OPER.'!G10+'264-COORD. SET. SERV.'!G10+'994-OUVIDORIA'!G10+'S010-DEPT. PREEST.CONTAS'!G10</f>
        <v>0</v>
      </c>
      <c r="H10" s="13">
        <f>'001-GABINETE'!H10+'ASSES. JURIDICA'!H10+'002-EXPEDIENTE'!H10+'012-DEPTO ADM.'!H10+'028-DGDO'!H10+'35-DEPTO SAUDE'!H10+'040-COVISA'!H10+'UNID. PERICIA'!H10+'006-NUCLEO DE COMUNICAÇÃO'!H10+'027-CENTRAL MUN. REG.inss'!H10+'029-SETOR DOC. APOIO'!H10+'036-PLANTONISTAS'!H10+vago!H10+'052-EDUC. AMBINT.'!H10+'053-EPIDEMOL.'!H10+'080-SETOR INFOR.'!H10+'993-ASS.IMPRENSA'!H10+'038-DISQUE SAUDE'!H10+'240-COORD. ADM.PESSOAL'!H10+'260-APOIO OPER.'!H10+'264-COORD. SET. SERV.'!H10+'994-OUVIDORIA'!H10+'S010-DEPT. PREEST.CONTAS'!H10</f>
        <v>0</v>
      </c>
      <c r="I10" s="13">
        <f>'001-GABINETE'!I10+'ASSES. JURIDICA'!I10+'002-EXPEDIENTE'!I10+'012-DEPTO ADM.'!I10+'028-DGDO'!I10+'35-DEPTO SAUDE'!I10+'040-COVISA'!I10+'UNID. PERICIA'!I10+'006-NUCLEO DE COMUNICAÇÃO'!I10+'027-CENTRAL MUN. REG.inss'!I10+'029-SETOR DOC. APOIO'!I10+'036-PLANTONISTAS'!I10+vago!I10+'052-EDUC. AMBINT.'!I10+'053-EPIDEMOL.'!I10+'080-SETOR INFOR.'!I10+'993-ASS.IMPRENSA'!I10+'038-DISQUE SAUDE'!I10+'240-COORD. ADM.PESSOAL'!I10+'260-APOIO OPER.'!I10+'264-COORD. SET. SERV.'!I10+'994-OUVIDORIA'!I10+'S010-DEPT. PREEST.CONTAS'!I10</f>
        <v>0</v>
      </c>
      <c r="J10" s="13">
        <f>'001-GABINETE'!J10+'ASSES. JURIDICA'!J10+'002-EXPEDIENTE'!J10+'012-DEPTO ADM.'!J10+'028-DGDO'!J10+'35-DEPTO SAUDE'!J10+'040-COVISA'!J10+'UNID. PERICIA'!J10+'006-NUCLEO DE COMUNICAÇÃO'!J10+'027-CENTRAL MUN. REG.inss'!J10+'029-SETOR DOC. APOIO'!J10+'036-PLANTONISTAS'!J10+vago!J10+'052-EDUC. AMBINT.'!J10+'053-EPIDEMOL.'!J10+'080-SETOR INFOR.'!J10+'993-ASS.IMPRENSA'!J10+'038-DISQUE SAUDE'!J10+'240-COORD. ADM.PESSOAL'!J10+'260-APOIO OPER.'!J10+'264-COORD. SET. SERV.'!J10+'994-OUVIDORIA'!J10+'S010-DEPT. PREEST.CONTAS'!J10</f>
        <v>0</v>
      </c>
      <c r="K10" s="13">
        <f>'001-GABINETE'!K10+'ASSES. JURIDICA'!K10+'002-EXPEDIENTE'!K10+'012-DEPTO ADM.'!K10+'028-DGDO'!K10+'35-DEPTO SAUDE'!K10+'040-COVISA'!K10+'UNID. PERICIA'!K10+'006-NUCLEO DE COMUNICAÇÃO'!K10+'027-CENTRAL MUN. REG.inss'!K10+'029-SETOR DOC. APOIO'!K10+'036-PLANTONISTAS'!K10+vago!K10+'052-EDUC. AMBINT.'!K10+'053-EPIDEMOL.'!K10+'080-SETOR INFOR.'!K10+'993-ASS.IMPRENSA'!K10+'038-DISQUE SAUDE'!K10+'240-COORD. ADM.PESSOAL'!K10+'260-APOIO OPER.'!K10+'264-COORD. SET. SERV.'!K10+'994-OUVIDORIA'!K10+'S010-DEPT. PREEST.CONTAS'!K10</f>
        <v>0</v>
      </c>
      <c r="L10" s="13">
        <f>'001-GABINETE'!L10+'ASSES. JURIDICA'!L10+'002-EXPEDIENTE'!L10+'012-DEPTO ADM.'!L10+'028-DGDO'!L10+'35-DEPTO SAUDE'!L10+'040-COVISA'!L10+'UNID. PERICIA'!L10+'006-NUCLEO DE COMUNICAÇÃO'!L10+'027-CENTRAL MUN. REG.inss'!L10+'029-SETOR DOC. APOIO'!L10+'036-PLANTONISTAS'!L10+vago!L10+'052-EDUC. AMBINT.'!L10+'053-EPIDEMOL.'!L10+'080-SETOR INFOR.'!L10+'993-ASS.IMPRENSA'!L10+'038-DISQUE SAUDE'!L10+'240-COORD. ADM.PESSOAL'!L10+'260-APOIO OPER.'!L10+'264-COORD. SET. SERV.'!L10+'994-OUVIDORIA'!L10+'S010-DEPT. PREEST.CONTAS'!L10</f>
        <v>0</v>
      </c>
      <c r="M10" s="13">
        <f>'001-GABINETE'!M10+'ASSES. JURIDICA'!M10+'002-EXPEDIENTE'!M10+'012-DEPTO ADM.'!M10+'028-DGDO'!M10+'35-DEPTO SAUDE'!M10+'040-COVISA'!M10+'UNID. PERICIA'!M10+'006-NUCLEO DE COMUNICAÇÃO'!M10+'027-CENTRAL MUN. REG.inss'!M10+'029-SETOR DOC. APOIO'!M10+'036-PLANTONISTAS'!M10+vago!M10+'052-EDUC. AMBINT.'!M10+'053-EPIDEMOL.'!M10+'080-SETOR INFOR.'!M10+'993-ASS.IMPRENSA'!M10+'038-DISQUE SAUDE'!M10+'240-COORD. ADM.PESSOAL'!M10+'260-APOIO OPER.'!M10+'264-COORD. SET. SERV.'!M10+'994-OUVIDORIA'!M10+'S010-DEPT. PREEST.CONTAS'!M10</f>
        <v>0</v>
      </c>
      <c r="N10" s="13">
        <f>'001-GABINETE'!N10+'ASSES. JURIDICA'!N10+'002-EXPEDIENTE'!N10+'012-DEPTO ADM.'!N10+'028-DGDO'!N10+'35-DEPTO SAUDE'!N10+'040-COVISA'!N10+'UNID. PERICIA'!N10+'006-NUCLEO DE COMUNICAÇÃO'!N10+'027-CENTRAL MUN. REG.inss'!N10+'029-SETOR DOC. APOIO'!N10+'036-PLANTONISTAS'!N10+vago!N10+'052-EDUC. AMBINT.'!N10+'053-EPIDEMOL.'!N10+'080-SETOR INFOR.'!N10+'993-ASS.IMPRENSA'!N10+'038-DISQUE SAUDE'!N10+'240-COORD. ADM.PESSOAL'!N10+'260-APOIO OPER.'!N10+'264-COORD. SET. SERV.'!N10+'994-OUVIDORIA'!N10+'S010-DEPT. PREEST.CONTAS'!N10</f>
        <v>0</v>
      </c>
    </row>
    <row r="11" spans="2:14" ht="12.75">
      <c r="B11" s="19" t="s">
        <v>5</v>
      </c>
      <c r="C11" s="13">
        <f>'001-GABINETE'!C11+'ASSES. JURIDICA'!C11+'002-EXPEDIENTE'!C11+'012-DEPTO ADM.'!C11+'028-DGDO'!C11+'35-DEPTO SAUDE'!C11+'040-COVISA'!C11+'UNID. PERICIA'!C11+'006-NUCLEO DE COMUNICAÇÃO'!C11+'027-CENTRAL MUN. REG.inss'!C11+'029-SETOR DOC. APOIO'!C11+'036-PLANTONISTAS'!C11+vago!C11+'052-EDUC. AMBINT.'!C11+'053-EPIDEMOL.'!C11+'080-SETOR INFOR.'!C11+'993-ASS.IMPRENSA'!C11+'038-DISQUE SAUDE'!C11+'240-COORD. ADM.PESSOAL'!C11+'260-APOIO OPER.'!C11+'264-COORD. SET. SERV.'!C11+'994-OUVIDORIA'!C11+'S010-DEPT. PREEST.CONTAS'!C11</f>
        <v>0</v>
      </c>
      <c r="D11" s="13">
        <f>'001-GABINETE'!D11+'ASSES. JURIDICA'!D11+'002-EXPEDIENTE'!D11+'012-DEPTO ADM.'!D11+'028-DGDO'!D11+'35-DEPTO SAUDE'!D11+'040-COVISA'!D11+'UNID. PERICIA'!D11+'006-NUCLEO DE COMUNICAÇÃO'!D11+'027-CENTRAL MUN. REG.inss'!D11+'029-SETOR DOC. APOIO'!D11+'036-PLANTONISTAS'!D11+vago!D11+'052-EDUC. AMBINT.'!D11+'053-EPIDEMOL.'!D11+'080-SETOR INFOR.'!D11+'993-ASS.IMPRENSA'!D11+'038-DISQUE SAUDE'!D11+'240-COORD. ADM.PESSOAL'!D11+'260-APOIO OPER.'!D11+'264-COORD. SET. SERV.'!D11+'994-OUVIDORIA'!D11+'S010-DEPT. PREEST.CONTAS'!D11</f>
        <v>0</v>
      </c>
      <c r="E11" s="13">
        <f>'001-GABINETE'!E11+'ASSES. JURIDICA'!E11+'002-EXPEDIENTE'!E11+'012-DEPTO ADM.'!E11+'028-DGDO'!E11+'35-DEPTO SAUDE'!E11+'040-COVISA'!E11+'UNID. PERICIA'!E11+'006-NUCLEO DE COMUNICAÇÃO'!E11+'027-CENTRAL MUN. REG.inss'!E11+'029-SETOR DOC. APOIO'!E11+'036-PLANTONISTAS'!E11+vago!E11+'052-EDUC. AMBINT.'!E11+'053-EPIDEMOL.'!E11+'080-SETOR INFOR.'!E11+'993-ASS.IMPRENSA'!E11+'038-DISQUE SAUDE'!E11+'240-COORD. ADM.PESSOAL'!E11+'260-APOIO OPER.'!E11+'264-COORD. SET. SERV.'!E11+'994-OUVIDORIA'!E11+'S010-DEPT. PREEST.CONTAS'!E11</f>
        <v>0</v>
      </c>
      <c r="F11" s="13">
        <f>'001-GABINETE'!F11+'ASSES. JURIDICA'!F11+'002-EXPEDIENTE'!F11+'012-DEPTO ADM.'!F11+'028-DGDO'!F11+'35-DEPTO SAUDE'!F11+'040-COVISA'!F11+'UNID. PERICIA'!F11+'006-NUCLEO DE COMUNICAÇÃO'!F11+'027-CENTRAL MUN. REG.inss'!F11+'029-SETOR DOC. APOIO'!F11+'036-PLANTONISTAS'!F11+vago!F11+'052-EDUC. AMBINT.'!F11+'053-EPIDEMOL.'!F11+'080-SETOR INFOR.'!F11+'993-ASS.IMPRENSA'!F11+'038-DISQUE SAUDE'!F11+'240-COORD. ADM.PESSOAL'!F11+'260-APOIO OPER.'!F11+'264-COORD. SET. SERV.'!F11+'994-OUVIDORIA'!F11+'S010-DEPT. PREEST.CONTAS'!F11</f>
        <v>0</v>
      </c>
      <c r="G11" s="13">
        <f>'001-GABINETE'!G11+'ASSES. JURIDICA'!G11+'002-EXPEDIENTE'!G11+'012-DEPTO ADM.'!G11+'028-DGDO'!G11+'35-DEPTO SAUDE'!G11+'040-COVISA'!G11+'UNID. PERICIA'!G11+'006-NUCLEO DE COMUNICAÇÃO'!G11+'027-CENTRAL MUN. REG.inss'!G11+'029-SETOR DOC. APOIO'!G11+'036-PLANTONISTAS'!G11+vago!G11+'052-EDUC. AMBINT.'!G11+'053-EPIDEMOL.'!G11+'080-SETOR INFOR.'!G11+'993-ASS.IMPRENSA'!G11+'038-DISQUE SAUDE'!G11+'240-COORD. ADM.PESSOAL'!G11+'260-APOIO OPER.'!G11+'264-COORD. SET. SERV.'!G11+'994-OUVIDORIA'!G11+'S010-DEPT. PREEST.CONTAS'!G11</f>
        <v>0</v>
      </c>
      <c r="H11" s="13">
        <f>'001-GABINETE'!H11+'ASSES. JURIDICA'!H11+'002-EXPEDIENTE'!H11+'012-DEPTO ADM.'!H11+'028-DGDO'!H11+'35-DEPTO SAUDE'!H11+'040-COVISA'!H11+'UNID. PERICIA'!H11+'006-NUCLEO DE COMUNICAÇÃO'!H11+'027-CENTRAL MUN. REG.inss'!H11+'029-SETOR DOC. APOIO'!H11+'036-PLANTONISTAS'!H11+vago!H11+'052-EDUC. AMBINT.'!H11+'053-EPIDEMOL.'!H11+'080-SETOR INFOR.'!H11+'993-ASS.IMPRENSA'!H11+'038-DISQUE SAUDE'!H11+'240-COORD. ADM.PESSOAL'!H11+'260-APOIO OPER.'!H11+'264-COORD. SET. SERV.'!H11+'994-OUVIDORIA'!H11+'S010-DEPT. PREEST.CONTAS'!H11</f>
        <v>0</v>
      </c>
      <c r="I11" s="13">
        <f>'001-GABINETE'!I11+'ASSES. JURIDICA'!I11+'002-EXPEDIENTE'!I11+'012-DEPTO ADM.'!I11+'028-DGDO'!I11+'35-DEPTO SAUDE'!I11+'040-COVISA'!I11+'UNID. PERICIA'!I11+'006-NUCLEO DE COMUNICAÇÃO'!I11+'027-CENTRAL MUN. REG.inss'!I11+'029-SETOR DOC. APOIO'!I11+'036-PLANTONISTAS'!I11+vago!I11+'052-EDUC. AMBINT.'!I11+'053-EPIDEMOL.'!I11+'080-SETOR INFOR.'!I11+'993-ASS.IMPRENSA'!I11+'038-DISQUE SAUDE'!I11+'240-COORD. ADM.PESSOAL'!I11+'260-APOIO OPER.'!I11+'264-COORD. SET. SERV.'!I11+'994-OUVIDORIA'!I11+'S010-DEPT. PREEST.CONTAS'!I11</f>
        <v>0</v>
      </c>
      <c r="J11" s="13">
        <f>'001-GABINETE'!J11+'ASSES. JURIDICA'!J11+'002-EXPEDIENTE'!J11+'012-DEPTO ADM.'!J11+'028-DGDO'!J11+'35-DEPTO SAUDE'!J11+'040-COVISA'!J11+'UNID. PERICIA'!J11+'006-NUCLEO DE COMUNICAÇÃO'!J11+'027-CENTRAL MUN. REG.inss'!J11+'029-SETOR DOC. APOIO'!J11+'036-PLANTONISTAS'!J11+vago!J11+'052-EDUC. AMBINT.'!J11+'053-EPIDEMOL.'!J11+'080-SETOR INFOR.'!J11+'993-ASS.IMPRENSA'!J11+'038-DISQUE SAUDE'!J11+'240-COORD. ADM.PESSOAL'!J11+'260-APOIO OPER.'!J11+'264-COORD. SET. SERV.'!J11+'994-OUVIDORIA'!J11+'S010-DEPT. PREEST.CONTAS'!J11</f>
        <v>0</v>
      </c>
      <c r="K11" s="13">
        <f>'001-GABINETE'!K11+'ASSES. JURIDICA'!K11+'002-EXPEDIENTE'!K11+'012-DEPTO ADM.'!K11+'028-DGDO'!K11+'35-DEPTO SAUDE'!K11+'040-COVISA'!K11+'UNID. PERICIA'!K11+'006-NUCLEO DE COMUNICAÇÃO'!K11+'027-CENTRAL MUN. REG.inss'!K11+'029-SETOR DOC. APOIO'!K11+'036-PLANTONISTAS'!K11+vago!K11+'052-EDUC. AMBINT.'!K11+'053-EPIDEMOL.'!K11+'080-SETOR INFOR.'!K11+'993-ASS.IMPRENSA'!K11+'038-DISQUE SAUDE'!K11+'240-COORD. ADM.PESSOAL'!K11+'260-APOIO OPER.'!K11+'264-COORD. SET. SERV.'!K11+'994-OUVIDORIA'!K11+'S010-DEPT. PREEST.CONTAS'!K11</f>
        <v>0</v>
      </c>
      <c r="L11" s="13">
        <f>'001-GABINETE'!L11+'ASSES. JURIDICA'!L11+'002-EXPEDIENTE'!L11+'012-DEPTO ADM.'!L11+'028-DGDO'!L11+'35-DEPTO SAUDE'!L11+'040-COVISA'!L11+'UNID. PERICIA'!L11+'006-NUCLEO DE COMUNICAÇÃO'!L11+'027-CENTRAL MUN. REG.inss'!L11+'029-SETOR DOC. APOIO'!L11+'036-PLANTONISTAS'!L11+vago!L11+'052-EDUC. AMBINT.'!L11+'053-EPIDEMOL.'!L11+'080-SETOR INFOR.'!L11+'993-ASS.IMPRENSA'!L11+'038-DISQUE SAUDE'!L11+'240-COORD. ADM.PESSOAL'!L11+'260-APOIO OPER.'!L11+'264-COORD. SET. SERV.'!L11+'994-OUVIDORIA'!L11+'S010-DEPT. PREEST.CONTAS'!L11</f>
        <v>0</v>
      </c>
      <c r="M11" s="13">
        <f>'001-GABINETE'!M11+'ASSES. JURIDICA'!M11+'002-EXPEDIENTE'!M11+'012-DEPTO ADM.'!M11+'028-DGDO'!M11+'35-DEPTO SAUDE'!M11+'040-COVISA'!M11+'UNID. PERICIA'!M11+'006-NUCLEO DE COMUNICAÇÃO'!M11+'027-CENTRAL MUN. REG.inss'!M11+'029-SETOR DOC. APOIO'!M11+'036-PLANTONISTAS'!M11+vago!M11+'052-EDUC. AMBINT.'!M11+'053-EPIDEMOL.'!M11+'080-SETOR INFOR.'!M11+'993-ASS.IMPRENSA'!M11+'038-DISQUE SAUDE'!M11+'240-COORD. ADM.PESSOAL'!M11+'260-APOIO OPER.'!M11+'264-COORD. SET. SERV.'!M11+'994-OUVIDORIA'!M11+'S010-DEPT. PREEST.CONTAS'!M11</f>
        <v>0</v>
      </c>
      <c r="N11" s="13">
        <f>'001-GABINETE'!N11+'ASSES. JURIDICA'!N11+'002-EXPEDIENTE'!N11+'012-DEPTO ADM.'!N11+'028-DGDO'!N11+'35-DEPTO SAUDE'!N11+'040-COVISA'!N11+'UNID. PERICIA'!N11+'006-NUCLEO DE COMUNICAÇÃO'!N11+'027-CENTRAL MUN. REG.inss'!N11+'029-SETOR DOC. APOIO'!N11+'036-PLANTONISTAS'!N11+vago!N11+'052-EDUC. AMBINT.'!N11+'053-EPIDEMOL.'!N11+'080-SETOR INFOR.'!N11+'993-ASS.IMPRENSA'!N11+'038-DISQUE SAUDE'!N11+'240-COORD. ADM.PESSOAL'!N11+'260-APOIO OPER.'!N11+'264-COORD. SET. SERV.'!N11+'994-OUVIDORIA'!N11+'S010-DEPT. PREEST.CONTAS'!N11</f>
        <v>0</v>
      </c>
    </row>
    <row r="12" spans="2:15" ht="12.75">
      <c r="B12" s="19" t="s">
        <v>6</v>
      </c>
      <c r="C12" s="13">
        <f>'001-GABINETE'!C12+'ASSES. JURIDICA'!C12+'002-EXPEDIENTE'!C12+'012-DEPTO ADM.'!C12+'028-DGDO'!C12+'35-DEPTO SAUDE'!C12+'040-COVISA'!C12+'UNID. PERICIA'!C12+'006-NUCLEO DE COMUNICAÇÃO'!C12+'027-CENTRAL MUN. REG.inss'!C12+'029-SETOR DOC. APOIO'!C12+'036-PLANTONISTAS'!C12+vago!C12+'052-EDUC. AMBINT.'!C12+'053-EPIDEMOL.'!C12+'080-SETOR INFOR.'!C12+'993-ASS.IMPRENSA'!C12+'038-DISQUE SAUDE'!C12+'240-COORD. ADM.PESSOAL'!C12+'260-APOIO OPER.'!C12+'264-COORD. SET. SERV.'!C12+'994-OUVIDORIA'!C12+'S010-DEPT. PREEST.CONTAS'!C12</f>
        <v>0</v>
      </c>
      <c r="D12" s="13">
        <f>'001-GABINETE'!D12+'ASSES. JURIDICA'!D12+'002-EXPEDIENTE'!D12+'012-DEPTO ADM.'!D12+'028-DGDO'!D12+'35-DEPTO SAUDE'!D12+'040-COVISA'!D12+'UNID. PERICIA'!D12+'006-NUCLEO DE COMUNICAÇÃO'!D12+'027-CENTRAL MUN. REG.inss'!D12+'029-SETOR DOC. APOIO'!D12+'036-PLANTONISTAS'!D12+vago!D12+'052-EDUC. AMBINT.'!D12+'053-EPIDEMOL.'!D12+'080-SETOR INFOR.'!D12+'993-ASS.IMPRENSA'!D12+'038-DISQUE SAUDE'!D12+'240-COORD. ADM.PESSOAL'!D12+'260-APOIO OPER.'!D12+'264-COORD. SET. SERV.'!D12+'994-OUVIDORIA'!D12+'S010-DEPT. PREEST.CONTAS'!D12</f>
        <v>0</v>
      </c>
      <c r="E12" s="13">
        <f>'001-GABINETE'!E12+'ASSES. JURIDICA'!E12+'002-EXPEDIENTE'!E12+'012-DEPTO ADM.'!E12+'028-DGDO'!E12+'35-DEPTO SAUDE'!E12+'040-COVISA'!E12+'UNID. PERICIA'!E12+'006-NUCLEO DE COMUNICAÇÃO'!E12+'027-CENTRAL MUN. REG.inss'!E12+'029-SETOR DOC. APOIO'!E12+'036-PLANTONISTAS'!E12+vago!E12+'052-EDUC. AMBINT.'!E12+'053-EPIDEMOL.'!E12+'080-SETOR INFOR.'!E12+'993-ASS.IMPRENSA'!E12+'038-DISQUE SAUDE'!E12+'240-COORD. ADM.PESSOAL'!E12+'260-APOIO OPER.'!E12+'264-COORD. SET. SERV.'!E12+'994-OUVIDORIA'!E12+'S010-DEPT. PREEST.CONTAS'!E12</f>
        <v>72.51</v>
      </c>
      <c r="F12" s="13">
        <f>'001-GABINETE'!F12+'ASSES. JURIDICA'!F12+'002-EXPEDIENTE'!F12+'012-DEPTO ADM.'!F12+'028-DGDO'!F12+'35-DEPTO SAUDE'!F12+'040-COVISA'!F12+'UNID. PERICIA'!F12+'006-NUCLEO DE COMUNICAÇÃO'!F12+'027-CENTRAL MUN. REG.inss'!F12+'029-SETOR DOC. APOIO'!F12+'036-PLANTONISTAS'!F12+vago!F12+'052-EDUC. AMBINT.'!F12+'053-EPIDEMOL.'!F12+'080-SETOR INFOR.'!F12+'993-ASS.IMPRENSA'!F12+'038-DISQUE SAUDE'!F12+'240-COORD. ADM.PESSOAL'!F12+'260-APOIO OPER.'!F12+'264-COORD. SET. SERV.'!F12+'994-OUVIDORIA'!F12+'S010-DEPT. PREEST.CONTAS'!F12</f>
        <v>345.25</v>
      </c>
      <c r="G12" s="13">
        <f>'001-GABINETE'!G12+'ASSES. JURIDICA'!G12+'002-EXPEDIENTE'!G12+'012-DEPTO ADM.'!G12+'028-DGDO'!G12+'35-DEPTO SAUDE'!G12+'040-COVISA'!G12+'UNID. PERICIA'!G12+'006-NUCLEO DE COMUNICAÇÃO'!G12+'027-CENTRAL MUN. REG.inss'!G12+'029-SETOR DOC. APOIO'!G12+'036-PLANTONISTAS'!G12+vago!G12+'052-EDUC. AMBINT.'!G12+'053-EPIDEMOL.'!G12+'080-SETOR INFOR.'!G12+'993-ASS.IMPRENSA'!G12+'038-DISQUE SAUDE'!G12+'240-COORD. ADM.PESSOAL'!G12+'260-APOIO OPER.'!G12+'264-COORD. SET. SERV.'!G12+'994-OUVIDORIA'!G12+'S010-DEPT. PREEST.CONTAS'!G12</f>
        <v>71.41</v>
      </c>
      <c r="H12" s="13">
        <f>'001-GABINETE'!H12+'ASSES. JURIDICA'!H12+'002-EXPEDIENTE'!H12+'012-DEPTO ADM.'!H12+'028-DGDO'!H12+'35-DEPTO SAUDE'!H12+'040-COVISA'!H12+'UNID. PERICIA'!H12+'006-NUCLEO DE COMUNICAÇÃO'!H12+'027-CENTRAL MUN. REG.inss'!H12+'029-SETOR DOC. APOIO'!H12+'036-PLANTONISTAS'!H12+vago!H12+'052-EDUC. AMBINT.'!H12+'053-EPIDEMOL.'!H12+'080-SETOR INFOR.'!H12+'993-ASS.IMPRENSA'!H12+'038-DISQUE SAUDE'!H12+'240-COORD. ADM.PESSOAL'!H12+'260-APOIO OPER.'!H12+'264-COORD. SET. SERV.'!H12+'994-OUVIDORIA'!H12+'S010-DEPT. PREEST.CONTAS'!H12</f>
        <v>106.04</v>
      </c>
      <c r="I12" s="13">
        <f>'001-GABINETE'!I12+'ASSES. JURIDICA'!I12+'002-EXPEDIENTE'!I12+'012-DEPTO ADM.'!I12+'028-DGDO'!I12+'35-DEPTO SAUDE'!I12+'040-COVISA'!I12+'UNID. PERICIA'!I12+'006-NUCLEO DE COMUNICAÇÃO'!I12+'027-CENTRAL MUN. REG.inss'!I12+'029-SETOR DOC. APOIO'!I12+'036-PLANTONISTAS'!I12+vago!I12+'052-EDUC. AMBINT.'!I12+'053-EPIDEMOL.'!I12+'080-SETOR INFOR.'!I12+'993-ASS.IMPRENSA'!I12+'038-DISQUE SAUDE'!I12+'240-COORD. ADM.PESSOAL'!I12+'260-APOIO OPER.'!I12+'264-COORD. SET. SERV.'!I12+'994-OUVIDORIA'!I12+'S010-DEPT. PREEST.CONTAS'!I12</f>
        <v>86.92</v>
      </c>
      <c r="J12" s="13">
        <f>'001-GABINETE'!J12+'ASSES. JURIDICA'!J12+'002-EXPEDIENTE'!J12+'012-DEPTO ADM.'!J12+'028-DGDO'!J12+'35-DEPTO SAUDE'!J12+'040-COVISA'!J12+'UNID. PERICIA'!J12+'006-NUCLEO DE COMUNICAÇÃO'!J12+'027-CENTRAL MUN. REG.inss'!J12+'029-SETOR DOC. APOIO'!J12+'036-PLANTONISTAS'!J12+vago!J12+'052-EDUC. AMBINT.'!J12+'053-EPIDEMOL.'!J12+'080-SETOR INFOR.'!J12+'993-ASS.IMPRENSA'!J12+'038-DISQUE SAUDE'!J12+'240-COORD. ADM.PESSOAL'!J12+'260-APOIO OPER.'!J12+'264-COORD. SET. SERV.'!J12+'994-OUVIDORIA'!J12+'S010-DEPT. PREEST.CONTAS'!J12</f>
        <v>0</v>
      </c>
      <c r="K12" s="13">
        <f>'001-GABINETE'!K12+'ASSES. JURIDICA'!K12+'002-EXPEDIENTE'!K12+'012-DEPTO ADM.'!K12+'028-DGDO'!K12+'35-DEPTO SAUDE'!K12+'040-COVISA'!K12+'UNID. PERICIA'!K12+'006-NUCLEO DE COMUNICAÇÃO'!K12+'027-CENTRAL MUN. REG.inss'!K12+'029-SETOR DOC. APOIO'!K12+'036-PLANTONISTAS'!K12+vago!K12+'052-EDUC. AMBINT.'!K12+'053-EPIDEMOL.'!K12+'080-SETOR INFOR.'!K12+'993-ASS.IMPRENSA'!K12+'038-DISQUE SAUDE'!K12+'240-COORD. ADM.PESSOAL'!K12+'260-APOIO OPER.'!K12+'264-COORD. SET. SERV.'!K12+'994-OUVIDORIA'!K12+'S010-DEPT. PREEST.CONTAS'!K12</f>
        <v>166.8</v>
      </c>
      <c r="L12" s="13">
        <f>'001-GABINETE'!L12+'ASSES. JURIDICA'!L12+'002-EXPEDIENTE'!L12+'012-DEPTO ADM.'!L12+'028-DGDO'!L12+'35-DEPTO SAUDE'!L12+'040-COVISA'!L12+'UNID. PERICIA'!L12+'006-NUCLEO DE COMUNICAÇÃO'!L12+'027-CENTRAL MUN. REG.inss'!L12+'029-SETOR DOC. APOIO'!L12+'036-PLANTONISTAS'!L12+vago!L12+'052-EDUC. AMBINT.'!L12+'053-EPIDEMOL.'!L12+'080-SETOR INFOR.'!L12+'993-ASS.IMPRENSA'!L12+'038-DISQUE SAUDE'!L12+'240-COORD. ADM.PESSOAL'!L12+'260-APOIO OPER.'!L12+'264-COORD. SET. SERV.'!L12+'994-OUVIDORIA'!L12+'S010-DEPT. PREEST.CONTAS'!L12</f>
        <v>0</v>
      </c>
      <c r="M12" s="13">
        <f>'001-GABINETE'!M12+'ASSES. JURIDICA'!M12+'002-EXPEDIENTE'!M12+'012-DEPTO ADM.'!M12+'028-DGDO'!M12+'35-DEPTO SAUDE'!M12+'040-COVISA'!M12+'UNID. PERICIA'!M12+'006-NUCLEO DE COMUNICAÇÃO'!M12+'027-CENTRAL MUN. REG.inss'!M12+'029-SETOR DOC. APOIO'!M12+'036-PLANTONISTAS'!M12+vago!M12+'052-EDUC. AMBINT.'!M12+'053-EPIDEMOL.'!M12+'080-SETOR INFOR.'!M12+'993-ASS.IMPRENSA'!M12+'038-DISQUE SAUDE'!M12+'240-COORD. ADM.PESSOAL'!M12+'260-APOIO OPER.'!M12+'264-COORD. SET. SERV.'!M12+'994-OUVIDORIA'!M12+'S010-DEPT. PREEST.CONTAS'!M12</f>
        <v>48</v>
      </c>
      <c r="N12" s="13">
        <f>'001-GABINETE'!N12+'ASSES. JURIDICA'!N12+'002-EXPEDIENTE'!N12+'012-DEPTO ADM.'!N12+'028-DGDO'!N12+'35-DEPTO SAUDE'!N12+'040-COVISA'!N12+'UNID. PERICIA'!N12+'006-NUCLEO DE COMUNICAÇÃO'!N12+'027-CENTRAL MUN. REG.inss'!N12+'029-SETOR DOC. APOIO'!N12+'036-PLANTONISTAS'!N12+vago!N12+'052-EDUC. AMBINT.'!N12+'053-EPIDEMOL.'!N12+'080-SETOR INFOR.'!N12+'993-ASS.IMPRENSA'!N12+'038-DISQUE SAUDE'!N12+'240-COORD. ADM.PESSOAL'!N12+'260-APOIO OPER.'!N12+'264-COORD. SET. SERV.'!N12+'994-OUVIDORIA'!N12+'S010-DEPT. PREEST.CONTAS'!N12</f>
        <v>0</v>
      </c>
      <c r="O12" s="44">
        <f>SUM(C12:N12)</f>
        <v>896.9299999999998</v>
      </c>
    </row>
    <row r="13" spans="2:14" ht="12.75">
      <c r="B13" s="19" t="s">
        <v>8</v>
      </c>
      <c r="C13" s="13">
        <f>'001-GABINETE'!C13+'ASSES. JURIDICA'!C13+'002-EXPEDIENTE'!C13+'012-DEPTO ADM.'!C13+'028-DGDO'!C13+'35-DEPTO SAUDE'!C13+'040-COVISA'!C13+'UNID. PERICIA'!C13+'006-NUCLEO DE COMUNICAÇÃO'!C13+'027-CENTRAL MUN. REG.inss'!C13+'029-SETOR DOC. APOIO'!C13+'036-PLANTONISTAS'!C13+vago!C13+'052-EDUC. AMBINT.'!C13+'053-EPIDEMOL.'!C13+'080-SETOR INFOR.'!C13+'993-ASS.IMPRENSA'!C13+'038-DISQUE SAUDE'!C13+'240-COORD. ADM.PESSOAL'!C13+'260-APOIO OPER.'!C13+'264-COORD. SET. SERV.'!C13+'994-OUVIDORIA'!C13+'S010-DEPT. PREEST.CONTAS'!C13</f>
        <v>0</v>
      </c>
      <c r="D13" s="13">
        <f>'001-GABINETE'!D13+'ASSES. JURIDICA'!D13+'002-EXPEDIENTE'!D13+'012-DEPTO ADM.'!D13+'028-DGDO'!D13+'35-DEPTO SAUDE'!D13+'040-COVISA'!D13+'UNID. PERICIA'!D13+'006-NUCLEO DE COMUNICAÇÃO'!D13+'027-CENTRAL MUN. REG.inss'!D13+'029-SETOR DOC. APOIO'!D13+'036-PLANTONISTAS'!D13+vago!D13+'052-EDUC. AMBINT.'!D13+'053-EPIDEMOL.'!D13+'080-SETOR INFOR.'!D13+'993-ASS.IMPRENSA'!D13+'038-DISQUE SAUDE'!D13+'240-COORD. ADM.PESSOAL'!D13+'260-APOIO OPER.'!D13+'264-COORD. SET. SERV.'!D13+'994-OUVIDORIA'!D13+'S010-DEPT. PREEST.CONTAS'!D13</f>
        <v>0</v>
      </c>
      <c r="E13" s="13">
        <f>'001-GABINETE'!E13+'ASSES. JURIDICA'!E13+'002-EXPEDIENTE'!E13+'012-DEPTO ADM.'!E13+'028-DGDO'!E13+'35-DEPTO SAUDE'!E13+'040-COVISA'!E13+'UNID. PERICIA'!E13+'006-NUCLEO DE COMUNICAÇÃO'!E13+'027-CENTRAL MUN. REG.inss'!E13+'029-SETOR DOC. APOIO'!E13+'036-PLANTONISTAS'!E13+vago!E13+'052-EDUC. AMBINT.'!E13+'053-EPIDEMOL.'!E13+'080-SETOR INFOR.'!E13+'993-ASS.IMPRENSA'!E13+'038-DISQUE SAUDE'!E13+'240-COORD. ADM.PESSOAL'!E13+'260-APOIO OPER.'!E13+'264-COORD. SET. SERV.'!E13+'994-OUVIDORIA'!E13+'S010-DEPT. PREEST.CONTAS'!E13</f>
        <v>0</v>
      </c>
      <c r="F13" s="13">
        <f>'001-GABINETE'!F13+'ASSES. JURIDICA'!F13+'002-EXPEDIENTE'!F13+'012-DEPTO ADM.'!F13+'028-DGDO'!F13+'35-DEPTO SAUDE'!F13+'040-COVISA'!F13+'UNID. PERICIA'!F13+'006-NUCLEO DE COMUNICAÇÃO'!F13+'027-CENTRAL MUN. REG.inss'!F13+'029-SETOR DOC. APOIO'!F13+'036-PLANTONISTAS'!F13+vago!F13+'052-EDUC. AMBINT.'!F13+'053-EPIDEMOL.'!F13+'080-SETOR INFOR.'!F13+'993-ASS.IMPRENSA'!F13+'038-DISQUE SAUDE'!F13+'240-COORD. ADM.PESSOAL'!F13+'260-APOIO OPER.'!F13+'264-COORD. SET. SERV.'!F13+'994-OUVIDORIA'!F13+'S010-DEPT. PREEST.CONTAS'!F13</f>
        <v>0</v>
      </c>
      <c r="G13" s="13">
        <f>'001-GABINETE'!G13+'ASSES. JURIDICA'!G13+'002-EXPEDIENTE'!G13+'012-DEPTO ADM.'!G13+'028-DGDO'!G13+'35-DEPTO SAUDE'!G13+'040-COVISA'!G13+'UNID. PERICIA'!G13+'006-NUCLEO DE COMUNICAÇÃO'!G13+'027-CENTRAL MUN. REG.inss'!G13+'029-SETOR DOC. APOIO'!G13+'036-PLANTONISTAS'!G13+vago!G13+'052-EDUC. AMBINT.'!G13+'053-EPIDEMOL.'!G13+'080-SETOR INFOR.'!G13+'993-ASS.IMPRENSA'!G13+'038-DISQUE SAUDE'!G13+'240-COORD. ADM.PESSOAL'!G13+'260-APOIO OPER.'!G13+'264-COORD. SET. SERV.'!G13+'994-OUVIDORIA'!G13+'S010-DEPT. PREEST.CONTAS'!G13</f>
        <v>0</v>
      </c>
      <c r="H13" s="13">
        <f>'001-GABINETE'!H13+'ASSES. JURIDICA'!H13+'002-EXPEDIENTE'!H13+'012-DEPTO ADM.'!H13+'028-DGDO'!H13+'35-DEPTO SAUDE'!H13+'040-COVISA'!H13+'UNID. PERICIA'!H13+'006-NUCLEO DE COMUNICAÇÃO'!H13+'027-CENTRAL MUN. REG.inss'!H13+'029-SETOR DOC. APOIO'!H13+'036-PLANTONISTAS'!H13+vago!H13+'052-EDUC. AMBINT.'!H13+'053-EPIDEMOL.'!H13+'080-SETOR INFOR.'!H13+'993-ASS.IMPRENSA'!H13+'038-DISQUE SAUDE'!H13+'240-COORD. ADM.PESSOAL'!H13+'260-APOIO OPER.'!H13+'264-COORD. SET. SERV.'!H13+'994-OUVIDORIA'!H13+'S010-DEPT. PREEST.CONTAS'!H13</f>
        <v>0</v>
      </c>
      <c r="I13" s="13">
        <f>'001-GABINETE'!I13+'ASSES. JURIDICA'!I13+'002-EXPEDIENTE'!I13+'012-DEPTO ADM.'!I13+'028-DGDO'!I13+'35-DEPTO SAUDE'!I13+'040-COVISA'!I13+'UNID. PERICIA'!I13+'006-NUCLEO DE COMUNICAÇÃO'!I13+'027-CENTRAL MUN. REG.inss'!I13+'029-SETOR DOC. APOIO'!I13+'036-PLANTONISTAS'!I13+vago!I13+'052-EDUC. AMBINT.'!I13+'053-EPIDEMOL.'!I13+'080-SETOR INFOR.'!I13+'993-ASS.IMPRENSA'!I13+'038-DISQUE SAUDE'!I13+'240-COORD. ADM.PESSOAL'!I13+'260-APOIO OPER.'!I13+'264-COORD. SET. SERV.'!I13+'994-OUVIDORIA'!I13+'S010-DEPT. PREEST.CONTAS'!I13</f>
        <v>0</v>
      </c>
      <c r="J13" s="13">
        <f>'001-GABINETE'!J13+'ASSES. JURIDICA'!J13+'002-EXPEDIENTE'!J13+'012-DEPTO ADM.'!J13+'028-DGDO'!J13+'35-DEPTO SAUDE'!J13+'040-COVISA'!J13+'UNID. PERICIA'!J13+'006-NUCLEO DE COMUNICAÇÃO'!J13+'027-CENTRAL MUN. REG.inss'!J13+'029-SETOR DOC. APOIO'!J13+'036-PLANTONISTAS'!J13+vago!J13+'052-EDUC. AMBINT.'!J13+'053-EPIDEMOL.'!J13+'080-SETOR INFOR.'!J13+'993-ASS.IMPRENSA'!J13+'038-DISQUE SAUDE'!J13+'240-COORD. ADM.PESSOAL'!J13+'260-APOIO OPER.'!J13+'264-COORD. SET. SERV.'!J13+'994-OUVIDORIA'!J13+'S010-DEPT. PREEST.CONTAS'!J13</f>
        <v>0</v>
      </c>
      <c r="K13" s="13">
        <f>'001-GABINETE'!K13+'ASSES. JURIDICA'!K13+'002-EXPEDIENTE'!K13+'012-DEPTO ADM.'!K13+'028-DGDO'!K13+'35-DEPTO SAUDE'!K13+'040-COVISA'!K13+'UNID. PERICIA'!K13+'006-NUCLEO DE COMUNICAÇÃO'!K13+'027-CENTRAL MUN. REG.inss'!K13+'029-SETOR DOC. APOIO'!K13+'036-PLANTONISTAS'!K13+vago!K13+'052-EDUC. AMBINT.'!K13+'053-EPIDEMOL.'!K13+'080-SETOR INFOR.'!K13+'993-ASS.IMPRENSA'!K13+'038-DISQUE SAUDE'!K13+'240-COORD. ADM.PESSOAL'!K13+'260-APOIO OPER.'!K13+'264-COORD. SET. SERV.'!K13+'994-OUVIDORIA'!K13+'S010-DEPT. PREEST.CONTAS'!K13</f>
        <v>0</v>
      </c>
      <c r="L13" s="13">
        <f>'001-GABINETE'!L13+'ASSES. JURIDICA'!L13+'002-EXPEDIENTE'!L13+'012-DEPTO ADM.'!L13+'028-DGDO'!L13+'35-DEPTO SAUDE'!L13+'040-COVISA'!L13+'UNID. PERICIA'!L13+'006-NUCLEO DE COMUNICAÇÃO'!L13+'027-CENTRAL MUN. REG.inss'!L13+'029-SETOR DOC. APOIO'!L13+'036-PLANTONISTAS'!L13+vago!L13+'052-EDUC. AMBINT.'!L13+'053-EPIDEMOL.'!L13+'080-SETOR INFOR.'!L13+'993-ASS.IMPRENSA'!L13+'038-DISQUE SAUDE'!L13+'240-COORD. ADM.PESSOAL'!L13+'260-APOIO OPER.'!L13+'264-COORD. SET. SERV.'!L13+'994-OUVIDORIA'!L13+'S010-DEPT. PREEST.CONTAS'!L13</f>
        <v>0</v>
      </c>
      <c r="M13" s="13">
        <f>'001-GABINETE'!M13+'ASSES. JURIDICA'!M13+'002-EXPEDIENTE'!M13+'012-DEPTO ADM.'!M13+'028-DGDO'!M13+'35-DEPTO SAUDE'!M13+'040-COVISA'!M13+'UNID. PERICIA'!M13+'006-NUCLEO DE COMUNICAÇÃO'!M13+'027-CENTRAL MUN. REG.inss'!M13+'029-SETOR DOC. APOIO'!M13+'036-PLANTONISTAS'!M13+vago!M13+'052-EDUC. AMBINT.'!M13+'053-EPIDEMOL.'!M13+'080-SETOR INFOR.'!M13+'993-ASS.IMPRENSA'!M13+'038-DISQUE SAUDE'!M13+'240-COORD. ADM.PESSOAL'!M13+'260-APOIO OPER.'!M13+'264-COORD. SET. SERV.'!M13+'994-OUVIDORIA'!M13+'S010-DEPT. PREEST.CONTAS'!M13</f>
        <v>0</v>
      </c>
      <c r="N13" s="13">
        <f>'001-GABINETE'!N13+'ASSES. JURIDICA'!N13+'002-EXPEDIENTE'!N13+'012-DEPTO ADM.'!N13+'028-DGDO'!N13+'35-DEPTO SAUDE'!N13+'040-COVISA'!N13+'UNID. PERICIA'!N13+'006-NUCLEO DE COMUNICAÇÃO'!N13+'027-CENTRAL MUN. REG.inss'!N13+'029-SETOR DOC. APOIO'!N13+'036-PLANTONISTAS'!N13+vago!N13+'052-EDUC. AMBINT.'!N13+'053-EPIDEMOL.'!N13+'080-SETOR INFOR.'!N13+'993-ASS.IMPRENSA'!N13+'038-DISQUE SAUDE'!N13+'240-COORD. ADM.PESSOAL'!N13+'260-APOIO OPER.'!N13+'264-COORD. SET. SERV.'!N13+'994-OUVIDORIA'!N13+'S010-DEPT. PREEST.CONTAS'!N13</f>
        <v>0</v>
      </c>
    </row>
    <row r="14" spans="2:14" ht="12.75">
      <c r="B14" s="19" t="s">
        <v>9</v>
      </c>
      <c r="C14" s="13">
        <f>'001-GABINETE'!C14+'ASSES. JURIDICA'!C14+'002-EXPEDIENTE'!C14+'012-DEPTO ADM.'!C14+'028-DGDO'!C14+'35-DEPTO SAUDE'!C14+'040-COVISA'!C14+'UNID. PERICIA'!C14+'006-NUCLEO DE COMUNICAÇÃO'!C14+'027-CENTRAL MUN. REG.inss'!C14+'029-SETOR DOC. APOIO'!C14+'036-PLANTONISTAS'!C14+vago!C14+'052-EDUC. AMBINT.'!C14+'053-EPIDEMOL.'!C14+'080-SETOR INFOR.'!C14+'993-ASS.IMPRENSA'!C14+'038-DISQUE SAUDE'!C14+'240-COORD. ADM.PESSOAL'!C14+'260-APOIO OPER.'!C14+'264-COORD. SET. SERV.'!C14+'994-OUVIDORIA'!C14+'S010-DEPT. PREEST.CONTAS'!C14</f>
        <v>11.8</v>
      </c>
      <c r="D14" s="13">
        <f>'001-GABINETE'!D14+'ASSES. JURIDICA'!D14+'002-EXPEDIENTE'!D14+'012-DEPTO ADM.'!D14+'028-DGDO'!D14+'35-DEPTO SAUDE'!D14+'040-COVISA'!D14+'UNID. PERICIA'!D14+'006-NUCLEO DE COMUNICAÇÃO'!D14+'027-CENTRAL MUN. REG.inss'!D14+'029-SETOR DOC. APOIO'!D14+'036-PLANTONISTAS'!D14+vago!D14+'052-EDUC. AMBINT.'!D14+'053-EPIDEMOL.'!D14+'080-SETOR INFOR.'!D14+'993-ASS.IMPRENSA'!D14+'038-DISQUE SAUDE'!D14+'240-COORD. ADM.PESSOAL'!D14+'260-APOIO OPER.'!D14+'264-COORD. SET. SERV.'!D14+'994-OUVIDORIA'!D14+'S010-DEPT. PREEST.CONTAS'!D14</f>
        <v>0</v>
      </c>
      <c r="E14" s="13">
        <f>'001-GABINETE'!E14+'ASSES. JURIDICA'!E14+'002-EXPEDIENTE'!E14+'012-DEPTO ADM.'!E14+'028-DGDO'!E14+'35-DEPTO SAUDE'!E14+'040-COVISA'!E14+'UNID. PERICIA'!E14+'006-NUCLEO DE COMUNICAÇÃO'!E14+'027-CENTRAL MUN. REG.inss'!E14+'029-SETOR DOC. APOIO'!E14+'036-PLANTONISTAS'!E14+vago!E14+'052-EDUC. AMBINT.'!E14+'053-EPIDEMOL.'!E14+'080-SETOR INFOR.'!E14+'993-ASS.IMPRENSA'!E14+'038-DISQUE SAUDE'!E14+'240-COORD. ADM.PESSOAL'!E14+'260-APOIO OPER.'!E14+'264-COORD. SET. SERV.'!E14+'994-OUVIDORIA'!E14+'S010-DEPT. PREEST.CONTAS'!E14</f>
        <v>0</v>
      </c>
      <c r="F14" s="13">
        <f>'001-GABINETE'!F14+'ASSES. JURIDICA'!F14+'002-EXPEDIENTE'!F14+'012-DEPTO ADM.'!F14+'028-DGDO'!F14+'35-DEPTO SAUDE'!F14+'040-COVISA'!F14+'UNID. PERICIA'!F14+'006-NUCLEO DE COMUNICAÇÃO'!F14+'027-CENTRAL MUN. REG.inss'!F14+'029-SETOR DOC. APOIO'!F14+'036-PLANTONISTAS'!F14+vago!F14+'052-EDUC. AMBINT.'!F14+'053-EPIDEMOL.'!F14+'080-SETOR INFOR.'!F14+'993-ASS.IMPRENSA'!F14+'038-DISQUE SAUDE'!F14+'240-COORD. ADM.PESSOAL'!F14+'260-APOIO OPER.'!F14+'264-COORD. SET. SERV.'!F14+'994-OUVIDORIA'!F14+'S010-DEPT. PREEST.CONTAS'!F14</f>
        <v>408.56</v>
      </c>
      <c r="G14" s="13">
        <f>'001-GABINETE'!G14+'ASSES. JURIDICA'!G14+'002-EXPEDIENTE'!G14+'012-DEPTO ADM.'!G14+'028-DGDO'!G14+'35-DEPTO SAUDE'!G14+'040-COVISA'!G14+'UNID. PERICIA'!G14+'006-NUCLEO DE COMUNICAÇÃO'!G14+'027-CENTRAL MUN. REG.inss'!G14+'029-SETOR DOC. APOIO'!G14+'036-PLANTONISTAS'!G14+vago!G14+'052-EDUC. AMBINT.'!G14+'053-EPIDEMOL.'!G14+'080-SETOR INFOR.'!G14+'993-ASS.IMPRENSA'!G14+'038-DISQUE SAUDE'!G14+'240-COORD. ADM.PESSOAL'!G14+'260-APOIO OPER.'!G14+'264-COORD. SET. SERV.'!G14+'994-OUVIDORIA'!G14+'S010-DEPT. PREEST.CONTAS'!G14</f>
        <v>0</v>
      </c>
      <c r="H14" s="13">
        <f>'001-GABINETE'!H14+'ASSES. JURIDICA'!H14+'002-EXPEDIENTE'!H14+'012-DEPTO ADM.'!H14+'028-DGDO'!H14+'35-DEPTO SAUDE'!H14+'040-COVISA'!H14+'UNID. PERICIA'!H14+'006-NUCLEO DE COMUNICAÇÃO'!H14+'027-CENTRAL MUN. REG.inss'!H14+'029-SETOR DOC. APOIO'!H14+'036-PLANTONISTAS'!H14+vago!H14+'052-EDUC. AMBINT.'!H14+'053-EPIDEMOL.'!H14+'080-SETOR INFOR.'!H14+'993-ASS.IMPRENSA'!H14+'038-DISQUE SAUDE'!H14+'240-COORD. ADM.PESSOAL'!H14+'260-APOIO OPER.'!H14+'264-COORD. SET. SERV.'!H14+'994-OUVIDORIA'!H14+'S010-DEPT. PREEST.CONTAS'!H14</f>
        <v>0</v>
      </c>
      <c r="I14" s="13">
        <f>'001-GABINETE'!I14+'ASSES. JURIDICA'!I14+'002-EXPEDIENTE'!I14+'012-DEPTO ADM.'!I14+'028-DGDO'!I14+'35-DEPTO SAUDE'!I14+'040-COVISA'!I14+'UNID. PERICIA'!I14+'006-NUCLEO DE COMUNICAÇÃO'!I14+'027-CENTRAL MUN. REG.inss'!I14+'029-SETOR DOC. APOIO'!I14+'036-PLANTONISTAS'!I14+vago!I14+'052-EDUC. AMBINT.'!I14+'053-EPIDEMOL.'!I14+'080-SETOR INFOR.'!I14+'993-ASS.IMPRENSA'!I14+'038-DISQUE SAUDE'!I14+'240-COORD. ADM.PESSOAL'!I14+'260-APOIO OPER.'!I14+'264-COORD. SET. SERV.'!I14+'994-OUVIDORIA'!I14+'S010-DEPT. PREEST.CONTAS'!I14</f>
        <v>0.2</v>
      </c>
      <c r="J14" s="13">
        <f>'001-GABINETE'!J14+'ASSES. JURIDICA'!J14+'002-EXPEDIENTE'!J14+'012-DEPTO ADM.'!J14+'028-DGDO'!J14+'35-DEPTO SAUDE'!J14+'040-COVISA'!J14+'UNID. PERICIA'!J14+'006-NUCLEO DE COMUNICAÇÃO'!J14+'027-CENTRAL MUN. REG.inss'!J14+'029-SETOR DOC. APOIO'!J14+'036-PLANTONISTAS'!J14+vago!J14+'052-EDUC. AMBINT.'!J14+'053-EPIDEMOL.'!J14+'080-SETOR INFOR.'!J14+'993-ASS.IMPRENSA'!J14+'038-DISQUE SAUDE'!J14+'240-COORD. ADM.PESSOAL'!J14+'260-APOIO OPER.'!J14+'264-COORD. SET. SERV.'!J14+'994-OUVIDORIA'!J14+'S010-DEPT. PREEST.CONTAS'!J14</f>
        <v>0</v>
      </c>
      <c r="K14" s="13">
        <f>'001-GABINETE'!K14+'ASSES. JURIDICA'!K14+'002-EXPEDIENTE'!K14+'012-DEPTO ADM.'!K14+'028-DGDO'!K14+'35-DEPTO SAUDE'!K14+'040-COVISA'!K14+'UNID. PERICIA'!K14+'006-NUCLEO DE COMUNICAÇÃO'!K14+'027-CENTRAL MUN. REG.inss'!K14+'029-SETOR DOC. APOIO'!K14+'036-PLANTONISTAS'!K14+vago!K14+'052-EDUC. AMBINT.'!K14+'053-EPIDEMOL.'!K14+'080-SETOR INFOR.'!K14+'993-ASS.IMPRENSA'!K14+'038-DISQUE SAUDE'!K14+'240-COORD. ADM.PESSOAL'!K14+'260-APOIO OPER.'!K14+'264-COORD. SET. SERV.'!K14+'994-OUVIDORIA'!K14+'S010-DEPT. PREEST.CONTAS'!K14</f>
        <v>0</v>
      </c>
      <c r="L14" s="13">
        <f>'001-GABINETE'!L14+'ASSES. JURIDICA'!L14+'002-EXPEDIENTE'!L14+'012-DEPTO ADM.'!L14+'028-DGDO'!L14+'35-DEPTO SAUDE'!L14+'040-COVISA'!L14+'UNID. PERICIA'!L14+'006-NUCLEO DE COMUNICAÇÃO'!L14+'027-CENTRAL MUN. REG.inss'!L14+'029-SETOR DOC. APOIO'!L14+'036-PLANTONISTAS'!L14+vago!L14+'052-EDUC. AMBINT.'!L14+'053-EPIDEMOL.'!L14+'080-SETOR INFOR.'!L14+'993-ASS.IMPRENSA'!L14+'038-DISQUE SAUDE'!L14+'240-COORD. ADM.PESSOAL'!L14+'260-APOIO OPER.'!L14+'264-COORD. SET. SERV.'!L14+'994-OUVIDORIA'!L14+'S010-DEPT. PREEST.CONTAS'!L14</f>
        <v>51.47</v>
      </c>
      <c r="M14" s="13">
        <f>'001-GABINETE'!M14+'ASSES. JURIDICA'!M14+'002-EXPEDIENTE'!M14+'012-DEPTO ADM.'!M14+'028-DGDO'!M14+'35-DEPTO SAUDE'!M14+'040-COVISA'!M14+'UNID. PERICIA'!M14+'006-NUCLEO DE COMUNICAÇÃO'!M14+'027-CENTRAL MUN. REG.inss'!M14+'029-SETOR DOC. APOIO'!M14+'036-PLANTONISTAS'!M14+vago!M14+'052-EDUC. AMBINT.'!M14+'053-EPIDEMOL.'!M14+'080-SETOR INFOR.'!M14+'993-ASS.IMPRENSA'!M14+'038-DISQUE SAUDE'!M14+'240-COORD. ADM.PESSOAL'!M14+'260-APOIO OPER.'!M14+'264-COORD. SET. SERV.'!M14+'994-OUVIDORIA'!M14+'S010-DEPT. PREEST.CONTAS'!M14</f>
        <v>0</v>
      </c>
      <c r="N14" s="13">
        <f>'001-GABINETE'!N14+'ASSES. JURIDICA'!N14+'002-EXPEDIENTE'!N14+'012-DEPTO ADM.'!N14+'028-DGDO'!N14+'35-DEPTO SAUDE'!N14+'040-COVISA'!N14+'UNID. PERICIA'!N14+'006-NUCLEO DE COMUNICAÇÃO'!N14+'027-CENTRAL MUN. REG.inss'!N14+'029-SETOR DOC. APOIO'!N14+'036-PLANTONISTAS'!N14+vago!N14+'052-EDUC. AMBINT.'!N14+'053-EPIDEMOL.'!N14+'080-SETOR INFOR.'!N14+'993-ASS.IMPRENSA'!N14+'038-DISQUE SAUDE'!N14+'240-COORD. ADM.PESSOAL'!N14+'260-APOIO OPER.'!N14+'264-COORD. SET. SERV.'!N14+'994-OUVIDORIA'!N14+'S010-DEPT. PREEST.CONTAS'!N14</f>
        <v>0</v>
      </c>
    </row>
    <row r="15" spans="2:14" ht="12.75">
      <c r="B15" s="19" t="s">
        <v>10</v>
      </c>
      <c r="C15" s="13">
        <f>'001-GABINETE'!C15+'ASSES. JURIDICA'!C15+'002-EXPEDIENTE'!C15+'012-DEPTO ADM.'!C15+'028-DGDO'!C15+'35-DEPTO SAUDE'!C15+'040-COVISA'!C15+'UNID. PERICIA'!C15+'006-NUCLEO DE COMUNICAÇÃO'!C15+'027-CENTRAL MUN. REG.inss'!C15+'029-SETOR DOC. APOIO'!C15+'036-PLANTONISTAS'!C15+vago!C15+'052-EDUC. AMBINT.'!C15+'053-EPIDEMOL.'!C15+'080-SETOR INFOR.'!C15+'993-ASS.IMPRENSA'!C15+'038-DISQUE SAUDE'!C15+'240-COORD. ADM.PESSOAL'!C15+'260-APOIO OPER.'!C15+'264-COORD. SET. SERV.'!C15+'994-OUVIDORIA'!C15+'S010-DEPT. PREEST.CONTAS'!C15</f>
        <v>99824</v>
      </c>
      <c r="D15" s="13">
        <f>'001-GABINETE'!D15+'ASSES. JURIDICA'!D15+'002-EXPEDIENTE'!D15+'012-DEPTO ADM.'!D15+'028-DGDO'!D15+'35-DEPTO SAUDE'!D15+'040-COVISA'!D15+'UNID. PERICIA'!D15+'006-NUCLEO DE COMUNICAÇÃO'!D15+'027-CENTRAL MUN. REG.inss'!D15+'029-SETOR DOC. APOIO'!D15+'036-PLANTONISTAS'!D15+vago!D15+'052-EDUC. AMBINT.'!D15+'053-EPIDEMOL.'!D15+'080-SETOR INFOR.'!D15+'993-ASS.IMPRENSA'!D15+'038-DISQUE SAUDE'!D15+'240-COORD. ADM.PESSOAL'!D15+'260-APOIO OPER.'!D15+'264-COORD. SET. SERV.'!D15+'994-OUVIDORIA'!D15+'S010-DEPT. PREEST.CONTAS'!D15</f>
        <v>0</v>
      </c>
      <c r="E15" s="13">
        <f>'001-GABINETE'!E15+'ASSES. JURIDICA'!E15+'002-EXPEDIENTE'!E15+'012-DEPTO ADM.'!E15+'028-DGDO'!E15+'35-DEPTO SAUDE'!E15+'040-COVISA'!E15+'UNID. PERICIA'!E15+'006-NUCLEO DE COMUNICAÇÃO'!E15+'027-CENTRAL MUN. REG.inss'!E15+'029-SETOR DOC. APOIO'!E15+'036-PLANTONISTAS'!E15+vago!E15+'052-EDUC. AMBINT.'!E15+'053-EPIDEMOL.'!E15+'080-SETOR INFOR.'!E15+'993-ASS.IMPRENSA'!E15+'038-DISQUE SAUDE'!E15+'240-COORD. ADM.PESSOAL'!E15+'260-APOIO OPER.'!E15+'264-COORD. SET. SERV.'!E15+'994-OUVIDORIA'!E15+'S010-DEPT. PREEST.CONTAS'!E15</f>
        <v>0</v>
      </c>
      <c r="F15" s="13">
        <f>'001-GABINETE'!F15+'ASSES. JURIDICA'!F15+'002-EXPEDIENTE'!F15+'012-DEPTO ADM.'!F15+'028-DGDO'!F15+'35-DEPTO SAUDE'!F15+'040-COVISA'!F15+'UNID. PERICIA'!F15+'006-NUCLEO DE COMUNICAÇÃO'!F15+'027-CENTRAL MUN. REG.inss'!F15+'029-SETOR DOC. APOIO'!F15+'036-PLANTONISTAS'!F15+vago!F15+'052-EDUC. AMBINT.'!F15+'053-EPIDEMOL.'!F15+'080-SETOR INFOR.'!F15+'993-ASS.IMPRENSA'!F15+'038-DISQUE SAUDE'!F15+'240-COORD. ADM.PESSOAL'!F15+'260-APOIO OPER.'!F15+'264-COORD. SET. SERV.'!F15+'994-OUVIDORIA'!F15+'S010-DEPT. PREEST.CONTAS'!F15</f>
        <v>0</v>
      </c>
      <c r="G15" s="13">
        <f>'001-GABINETE'!G15+'ASSES. JURIDICA'!G15+'002-EXPEDIENTE'!G15+'012-DEPTO ADM.'!G15+'028-DGDO'!G15+'35-DEPTO SAUDE'!G15+'040-COVISA'!G15+'UNID. PERICIA'!G15+'006-NUCLEO DE COMUNICAÇÃO'!G15+'027-CENTRAL MUN. REG.inss'!G15+'029-SETOR DOC. APOIO'!G15+'036-PLANTONISTAS'!G15+vago!G15+'052-EDUC. AMBINT.'!G15+'053-EPIDEMOL.'!G15+'080-SETOR INFOR.'!G15+'993-ASS.IMPRENSA'!G15+'038-DISQUE SAUDE'!G15+'240-COORD. ADM.PESSOAL'!G15+'260-APOIO OPER.'!G15+'264-COORD. SET. SERV.'!G15+'994-OUVIDORIA'!G15+'S010-DEPT. PREEST.CONTAS'!G15</f>
        <v>0</v>
      </c>
      <c r="H15" s="13">
        <f>'001-GABINETE'!H15+'ASSES. JURIDICA'!H15+'002-EXPEDIENTE'!H15+'012-DEPTO ADM.'!H15+'028-DGDO'!H15+'35-DEPTO SAUDE'!H15+'040-COVISA'!H15+'UNID. PERICIA'!H15+'006-NUCLEO DE COMUNICAÇÃO'!H15+'027-CENTRAL MUN. REG.inss'!H15+'029-SETOR DOC. APOIO'!H15+'036-PLANTONISTAS'!H15+vago!H15+'052-EDUC. AMBINT.'!H15+'053-EPIDEMOL.'!H15+'080-SETOR INFOR.'!H15+'993-ASS.IMPRENSA'!H15+'038-DISQUE SAUDE'!H15+'240-COORD. ADM.PESSOAL'!H15+'260-APOIO OPER.'!H15+'264-COORD. SET. SERV.'!H15+'994-OUVIDORIA'!H15+'S010-DEPT. PREEST.CONTAS'!H15</f>
        <v>0</v>
      </c>
      <c r="I15" s="13">
        <f>'001-GABINETE'!I15+'ASSES. JURIDICA'!I15+'002-EXPEDIENTE'!I15+'012-DEPTO ADM.'!I15+'028-DGDO'!I15+'35-DEPTO SAUDE'!I15+'040-COVISA'!I15+'UNID. PERICIA'!I15+'006-NUCLEO DE COMUNICAÇÃO'!I15+'027-CENTRAL MUN. REG.inss'!I15+'029-SETOR DOC. APOIO'!I15+'036-PLANTONISTAS'!I15+vago!I15+'052-EDUC. AMBINT.'!I15+'053-EPIDEMOL.'!I15+'080-SETOR INFOR.'!I15+'993-ASS.IMPRENSA'!I15+'038-DISQUE SAUDE'!I15+'240-COORD. ADM.PESSOAL'!I15+'260-APOIO OPER.'!I15+'264-COORD. SET. SERV.'!I15+'994-OUVIDORIA'!I15+'S010-DEPT. PREEST.CONTAS'!I15</f>
        <v>0</v>
      </c>
      <c r="J15" s="13">
        <f>'001-GABINETE'!J15+'ASSES. JURIDICA'!J15+'002-EXPEDIENTE'!J15+'012-DEPTO ADM.'!J15+'028-DGDO'!J15+'35-DEPTO SAUDE'!J15+'040-COVISA'!J15+'UNID. PERICIA'!J15+'006-NUCLEO DE COMUNICAÇÃO'!J15+'027-CENTRAL MUN. REG.inss'!J15+'029-SETOR DOC. APOIO'!J15+'036-PLANTONISTAS'!J15+vago!J15+'052-EDUC. AMBINT.'!J15+'053-EPIDEMOL.'!J15+'080-SETOR INFOR.'!J15+'993-ASS.IMPRENSA'!J15+'038-DISQUE SAUDE'!J15+'240-COORD. ADM.PESSOAL'!J15+'260-APOIO OPER.'!J15+'264-COORD. SET. SERV.'!J15+'994-OUVIDORIA'!J15+'S010-DEPT. PREEST.CONTAS'!J15</f>
        <v>0</v>
      </c>
      <c r="K15" s="13">
        <f>'001-GABINETE'!K15+'ASSES. JURIDICA'!K15+'002-EXPEDIENTE'!K15+'012-DEPTO ADM.'!K15+'028-DGDO'!K15+'35-DEPTO SAUDE'!K15+'040-COVISA'!K15+'UNID. PERICIA'!K15+'006-NUCLEO DE COMUNICAÇÃO'!K15+'027-CENTRAL MUN. REG.inss'!K15+'029-SETOR DOC. APOIO'!K15+'036-PLANTONISTAS'!K15+vago!K15+'052-EDUC. AMBINT.'!K15+'053-EPIDEMOL.'!K15+'080-SETOR INFOR.'!K15+'993-ASS.IMPRENSA'!K15+'038-DISQUE SAUDE'!K15+'240-COORD. ADM.PESSOAL'!K15+'260-APOIO OPER.'!K15+'264-COORD. SET. SERV.'!K15+'994-OUVIDORIA'!K15+'S010-DEPT. PREEST.CONTAS'!K15</f>
        <v>0</v>
      </c>
      <c r="L15" s="13">
        <f>'001-GABINETE'!L15+'ASSES. JURIDICA'!L15+'002-EXPEDIENTE'!L15+'012-DEPTO ADM.'!L15+'028-DGDO'!L15+'35-DEPTO SAUDE'!L15+'040-COVISA'!L15+'UNID. PERICIA'!L15+'006-NUCLEO DE COMUNICAÇÃO'!L15+'027-CENTRAL MUN. REG.inss'!L15+'029-SETOR DOC. APOIO'!L15+'036-PLANTONISTAS'!L15+vago!L15+'052-EDUC. AMBINT.'!L15+'053-EPIDEMOL.'!L15+'080-SETOR INFOR.'!L15+'993-ASS.IMPRENSA'!L15+'038-DISQUE SAUDE'!L15+'240-COORD. ADM.PESSOAL'!L15+'260-APOIO OPER.'!L15+'264-COORD. SET. SERV.'!L15+'994-OUVIDORIA'!L15+'S010-DEPT. PREEST.CONTAS'!L15</f>
        <v>0</v>
      </c>
      <c r="M15" s="13">
        <f>'001-GABINETE'!M15+'ASSES. JURIDICA'!M15+'002-EXPEDIENTE'!M15+'012-DEPTO ADM.'!M15+'028-DGDO'!M15+'35-DEPTO SAUDE'!M15+'040-COVISA'!M15+'UNID. PERICIA'!M15+'006-NUCLEO DE COMUNICAÇÃO'!M15+'027-CENTRAL MUN. REG.inss'!M15+'029-SETOR DOC. APOIO'!M15+'036-PLANTONISTAS'!M15+vago!M15+'052-EDUC. AMBINT.'!M15+'053-EPIDEMOL.'!M15+'080-SETOR INFOR.'!M15+'993-ASS.IMPRENSA'!M15+'038-DISQUE SAUDE'!M15+'240-COORD. ADM.PESSOAL'!M15+'260-APOIO OPER.'!M15+'264-COORD. SET. SERV.'!M15+'994-OUVIDORIA'!M15+'S010-DEPT. PREEST.CONTAS'!M15</f>
        <v>0</v>
      </c>
      <c r="N15" s="13">
        <f>'001-GABINETE'!N15+'ASSES. JURIDICA'!N15+'002-EXPEDIENTE'!N15+'012-DEPTO ADM.'!N15+'028-DGDO'!N15+'35-DEPTO SAUDE'!N15+'040-COVISA'!N15+'UNID. PERICIA'!N15+'006-NUCLEO DE COMUNICAÇÃO'!N15+'027-CENTRAL MUN. REG.inss'!N15+'029-SETOR DOC. APOIO'!N15+'036-PLANTONISTAS'!N15+vago!N15+'052-EDUC. AMBINT.'!N15+'053-EPIDEMOL.'!N15+'080-SETOR INFOR.'!N15+'993-ASS.IMPRENSA'!N15+'038-DISQUE SAUDE'!N15+'240-COORD. ADM.PESSOAL'!N15+'260-APOIO OPER.'!N15+'264-COORD. SET. SERV.'!N15+'994-OUVIDORIA'!N15+'S010-DEPT. PREEST.CONTAS'!N15</f>
        <v>0</v>
      </c>
    </row>
    <row r="16" spans="2:14" ht="12.75">
      <c r="B16" s="19" t="s">
        <v>11</v>
      </c>
      <c r="C16" s="13">
        <f>'001-GABINETE'!C16+'ASSES. JURIDICA'!C16+'002-EXPEDIENTE'!C16+'012-DEPTO ADM.'!C16+'028-DGDO'!C16+'35-DEPTO SAUDE'!C16+'040-COVISA'!C16+'UNID. PERICIA'!C16+'006-NUCLEO DE COMUNICAÇÃO'!C16+'027-CENTRAL MUN. REG.inss'!C16+'029-SETOR DOC. APOIO'!C16+'036-PLANTONISTAS'!C16+vago!C16+'052-EDUC. AMBINT.'!C16+'053-EPIDEMOL.'!C16+'080-SETOR INFOR.'!C16+'993-ASS.IMPRENSA'!C16+'038-DISQUE SAUDE'!C16+'240-COORD. ADM.PESSOAL'!C16+'260-APOIO OPER.'!C16+'264-COORD. SET. SERV.'!C16+'994-OUVIDORIA'!C16+'S010-DEPT. PREEST.CONTAS'!C16</f>
        <v>0</v>
      </c>
      <c r="D16" s="13">
        <f>'001-GABINETE'!D16+'ASSES. JURIDICA'!D16+'002-EXPEDIENTE'!D16+'012-DEPTO ADM.'!D16+'028-DGDO'!D16+'35-DEPTO SAUDE'!D16+'040-COVISA'!D16+'UNID. PERICIA'!D16+'006-NUCLEO DE COMUNICAÇÃO'!D16+'027-CENTRAL MUN. REG.inss'!D16+'029-SETOR DOC. APOIO'!D16+'036-PLANTONISTAS'!D16+vago!D16+'052-EDUC. AMBINT.'!D16+'053-EPIDEMOL.'!D16+'080-SETOR INFOR.'!D16+'993-ASS.IMPRENSA'!D16+'038-DISQUE SAUDE'!D16+'240-COORD. ADM.PESSOAL'!D16+'260-APOIO OPER.'!D16+'264-COORD. SET. SERV.'!D16+'994-OUVIDORIA'!D16+'S010-DEPT. PREEST.CONTAS'!D16</f>
        <v>0</v>
      </c>
      <c r="E16" s="13">
        <f>'001-GABINETE'!E16+'ASSES. JURIDICA'!E16+'002-EXPEDIENTE'!E16+'012-DEPTO ADM.'!E16+'028-DGDO'!E16+'35-DEPTO SAUDE'!E16+'040-COVISA'!E16+'UNID. PERICIA'!E16+'006-NUCLEO DE COMUNICAÇÃO'!E16+'027-CENTRAL MUN. REG.inss'!E16+'029-SETOR DOC. APOIO'!E16+'036-PLANTONISTAS'!E16+vago!E16+'052-EDUC. AMBINT.'!E16+'053-EPIDEMOL.'!E16+'080-SETOR INFOR.'!E16+'993-ASS.IMPRENSA'!E16+'038-DISQUE SAUDE'!E16+'240-COORD. ADM.PESSOAL'!E16+'260-APOIO OPER.'!E16+'264-COORD. SET. SERV.'!E16+'994-OUVIDORIA'!E16+'S010-DEPT. PREEST.CONTAS'!E16</f>
        <v>0</v>
      </c>
      <c r="F16" s="13">
        <f>'001-GABINETE'!F16+'ASSES. JURIDICA'!F16+'002-EXPEDIENTE'!F16+'012-DEPTO ADM.'!F16+'028-DGDO'!F16+'35-DEPTO SAUDE'!F16+'040-COVISA'!F16+'UNID. PERICIA'!F16+'006-NUCLEO DE COMUNICAÇÃO'!F16+'027-CENTRAL MUN. REG.inss'!F16+'029-SETOR DOC. APOIO'!F16+'036-PLANTONISTAS'!F16+vago!F16+'052-EDUC. AMBINT.'!F16+'053-EPIDEMOL.'!F16+'080-SETOR INFOR.'!F16+'993-ASS.IMPRENSA'!F16+'038-DISQUE SAUDE'!F16+'240-COORD. ADM.PESSOAL'!F16+'260-APOIO OPER.'!F16+'264-COORD. SET. SERV.'!F16+'994-OUVIDORIA'!F16+'S010-DEPT. PREEST.CONTAS'!F16</f>
        <v>0</v>
      </c>
      <c r="G16" s="13">
        <f>'001-GABINETE'!G16+'ASSES. JURIDICA'!G16+'002-EXPEDIENTE'!G16+'012-DEPTO ADM.'!G16+'028-DGDO'!G16+'35-DEPTO SAUDE'!G16+'040-COVISA'!G16+'UNID. PERICIA'!G16+'006-NUCLEO DE COMUNICAÇÃO'!G16+'027-CENTRAL MUN. REG.inss'!G16+'029-SETOR DOC. APOIO'!G16+'036-PLANTONISTAS'!G16+vago!G16+'052-EDUC. AMBINT.'!G16+'053-EPIDEMOL.'!G16+'080-SETOR INFOR.'!G16+'993-ASS.IMPRENSA'!G16+'038-DISQUE SAUDE'!G16+'240-COORD. ADM.PESSOAL'!G16+'260-APOIO OPER.'!G16+'264-COORD. SET. SERV.'!G16+'994-OUVIDORIA'!G16+'S010-DEPT. PREEST.CONTAS'!G16</f>
        <v>0</v>
      </c>
      <c r="H16" s="13">
        <f>'001-GABINETE'!H16+'ASSES. JURIDICA'!H16+'002-EXPEDIENTE'!H16+'012-DEPTO ADM.'!H16+'028-DGDO'!H16+'35-DEPTO SAUDE'!H16+'040-COVISA'!H16+'UNID. PERICIA'!H16+'006-NUCLEO DE COMUNICAÇÃO'!H16+'027-CENTRAL MUN. REG.inss'!H16+'029-SETOR DOC. APOIO'!H16+'036-PLANTONISTAS'!H16+vago!H16+'052-EDUC. AMBINT.'!H16+'053-EPIDEMOL.'!H16+'080-SETOR INFOR.'!H16+'993-ASS.IMPRENSA'!H16+'038-DISQUE SAUDE'!H16+'240-COORD. ADM.PESSOAL'!H16+'260-APOIO OPER.'!H16+'264-COORD. SET. SERV.'!H16+'994-OUVIDORIA'!H16+'S010-DEPT. PREEST.CONTAS'!H16</f>
        <v>0</v>
      </c>
      <c r="I16" s="13">
        <f>'001-GABINETE'!I16+'ASSES. JURIDICA'!I16+'002-EXPEDIENTE'!I16+'012-DEPTO ADM.'!I16+'028-DGDO'!I16+'35-DEPTO SAUDE'!I16+'040-COVISA'!I16+'UNID. PERICIA'!I16+'006-NUCLEO DE COMUNICAÇÃO'!I16+'027-CENTRAL MUN. REG.inss'!I16+'029-SETOR DOC. APOIO'!I16+'036-PLANTONISTAS'!I16+vago!I16+'052-EDUC. AMBINT.'!I16+'053-EPIDEMOL.'!I16+'080-SETOR INFOR.'!I16+'993-ASS.IMPRENSA'!I16+'038-DISQUE SAUDE'!I16+'240-COORD. ADM.PESSOAL'!I16+'260-APOIO OPER.'!I16+'264-COORD. SET. SERV.'!I16+'994-OUVIDORIA'!I16+'S010-DEPT. PREEST.CONTAS'!I16</f>
        <v>0</v>
      </c>
      <c r="J16" s="13">
        <f>'001-GABINETE'!J16+'ASSES. JURIDICA'!J16+'002-EXPEDIENTE'!J16+'012-DEPTO ADM.'!J16+'028-DGDO'!J16+'35-DEPTO SAUDE'!J16+'040-COVISA'!J16+'UNID. PERICIA'!J16+'006-NUCLEO DE COMUNICAÇÃO'!J16+'027-CENTRAL MUN. REG.inss'!J16+'029-SETOR DOC. APOIO'!J16+'036-PLANTONISTAS'!J16+vago!J16+'052-EDUC. AMBINT.'!J16+'053-EPIDEMOL.'!J16+'080-SETOR INFOR.'!J16+'993-ASS.IMPRENSA'!J16+'038-DISQUE SAUDE'!J16+'240-COORD. ADM.PESSOAL'!J16+'260-APOIO OPER.'!J16+'264-COORD. SET. SERV.'!J16+'994-OUVIDORIA'!J16+'S010-DEPT. PREEST.CONTAS'!J16</f>
        <v>0</v>
      </c>
      <c r="K16" s="13">
        <f>'001-GABINETE'!K16+'ASSES. JURIDICA'!K16+'002-EXPEDIENTE'!K16+'012-DEPTO ADM.'!K16+'028-DGDO'!K16+'35-DEPTO SAUDE'!K16+'040-COVISA'!K16+'UNID. PERICIA'!K16+'006-NUCLEO DE COMUNICAÇÃO'!K16+'027-CENTRAL MUN. REG.inss'!K16+'029-SETOR DOC. APOIO'!K16+'036-PLANTONISTAS'!K16+vago!K16+'052-EDUC. AMBINT.'!K16+'053-EPIDEMOL.'!K16+'080-SETOR INFOR.'!K16+'993-ASS.IMPRENSA'!K16+'038-DISQUE SAUDE'!K16+'240-COORD. ADM.PESSOAL'!K16+'260-APOIO OPER.'!K16+'264-COORD. SET. SERV.'!K16+'994-OUVIDORIA'!K16+'S010-DEPT. PREEST.CONTAS'!K16</f>
        <v>0</v>
      </c>
      <c r="L16" s="13">
        <f>'001-GABINETE'!L16+'ASSES. JURIDICA'!L16+'002-EXPEDIENTE'!L16+'012-DEPTO ADM.'!L16+'028-DGDO'!L16+'35-DEPTO SAUDE'!L16+'040-COVISA'!L16+'UNID. PERICIA'!L16+'006-NUCLEO DE COMUNICAÇÃO'!L16+'027-CENTRAL MUN. REG.inss'!L16+'029-SETOR DOC. APOIO'!L16+'036-PLANTONISTAS'!L16+vago!L16+'052-EDUC. AMBINT.'!L16+'053-EPIDEMOL.'!L16+'080-SETOR INFOR.'!L16+'993-ASS.IMPRENSA'!L16+'038-DISQUE SAUDE'!L16+'240-COORD. ADM.PESSOAL'!L16+'260-APOIO OPER.'!L16+'264-COORD. SET. SERV.'!L16+'994-OUVIDORIA'!L16+'S010-DEPT. PREEST.CONTAS'!L16</f>
        <v>0</v>
      </c>
      <c r="M16" s="13">
        <f>'001-GABINETE'!M16+'ASSES. JURIDICA'!M16+'002-EXPEDIENTE'!M16+'012-DEPTO ADM.'!M16+'028-DGDO'!M16+'35-DEPTO SAUDE'!M16+'040-COVISA'!M16+'UNID. PERICIA'!M16+'006-NUCLEO DE COMUNICAÇÃO'!M16+'027-CENTRAL MUN. REG.inss'!M16+'029-SETOR DOC. APOIO'!M16+'036-PLANTONISTAS'!M16+vago!M16+'052-EDUC. AMBINT.'!M16+'053-EPIDEMOL.'!M16+'080-SETOR INFOR.'!M16+'993-ASS.IMPRENSA'!M16+'038-DISQUE SAUDE'!M16+'240-COORD. ADM.PESSOAL'!M16+'260-APOIO OPER.'!M16+'264-COORD. SET. SERV.'!M16+'994-OUVIDORIA'!M16+'S010-DEPT. PREEST.CONTAS'!M16</f>
        <v>0</v>
      </c>
      <c r="N16" s="13">
        <f>'001-GABINETE'!N16+'ASSES. JURIDICA'!N16+'002-EXPEDIENTE'!N16+'012-DEPTO ADM.'!N16+'028-DGDO'!N16+'35-DEPTO SAUDE'!N16+'040-COVISA'!N16+'UNID. PERICIA'!N16+'006-NUCLEO DE COMUNICAÇÃO'!N16+'027-CENTRAL MUN. REG.inss'!N16+'029-SETOR DOC. APOIO'!N16+'036-PLANTONISTAS'!N16+vago!N16+'052-EDUC. AMBINT.'!N16+'053-EPIDEMOL.'!N16+'080-SETOR INFOR.'!N16+'993-ASS.IMPRENSA'!N16+'038-DISQUE SAUDE'!N16+'240-COORD. ADM.PESSOAL'!N16+'260-APOIO OPER.'!N16+'264-COORD. SET. SERV.'!N16+'994-OUVIDORIA'!N16+'S010-DEPT. PREEST.CONTAS'!N16</f>
        <v>0</v>
      </c>
    </row>
    <row r="17" spans="2:14" ht="12.75">
      <c r="B17" s="19" t="s">
        <v>54</v>
      </c>
      <c r="C17" s="13">
        <f>'001-GABINETE'!C17+'ASSES. JURIDICA'!C17+'002-EXPEDIENTE'!C17+'012-DEPTO ADM.'!C17+'028-DGDO'!C17+'35-DEPTO SAUDE'!C17+'040-COVISA'!C17+'UNID. PERICIA'!C17+'006-NUCLEO DE COMUNICAÇÃO'!C17+'027-CENTRAL MUN. REG.inss'!C17+'029-SETOR DOC. APOIO'!C17+'036-PLANTONISTAS'!C17+vago!C17+'052-EDUC. AMBINT.'!C17+'053-EPIDEMOL.'!C17+'080-SETOR INFOR.'!C17+'993-ASS.IMPRENSA'!C17+'038-DISQUE SAUDE'!C17+'240-COORD. ADM.PESSOAL'!C17+'260-APOIO OPER.'!C17+'264-COORD. SET. SERV.'!C17+'994-OUVIDORIA'!C17+'S010-DEPT. PREEST.CONTAS'!C17</f>
        <v>0</v>
      </c>
      <c r="D17" s="13">
        <f>'001-GABINETE'!D17+'ASSES. JURIDICA'!D17+'002-EXPEDIENTE'!D17+'012-DEPTO ADM.'!D17+'028-DGDO'!D17+'35-DEPTO SAUDE'!D17+'040-COVISA'!D17+'UNID. PERICIA'!D17+'006-NUCLEO DE COMUNICAÇÃO'!D17+'027-CENTRAL MUN. REG.inss'!D17+'029-SETOR DOC. APOIO'!D17+'036-PLANTONISTAS'!D17+vago!D17+'052-EDUC. AMBINT.'!D17+'053-EPIDEMOL.'!D17+'080-SETOR INFOR.'!D17+'993-ASS.IMPRENSA'!D17+'038-DISQUE SAUDE'!D17+'240-COORD. ADM.PESSOAL'!D17+'260-APOIO OPER.'!D17+'264-COORD. SET. SERV.'!D17+'994-OUVIDORIA'!D17+'S010-DEPT. PREEST.CONTAS'!D17</f>
        <v>0</v>
      </c>
      <c r="E17" s="13">
        <f>'001-GABINETE'!E17+'ASSES. JURIDICA'!E17+'002-EXPEDIENTE'!E17+'012-DEPTO ADM.'!E17+'028-DGDO'!E17+'35-DEPTO SAUDE'!E17+'040-COVISA'!E17+'UNID. PERICIA'!E17+'006-NUCLEO DE COMUNICAÇÃO'!E17+'027-CENTRAL MUN. REG.inss'!E17+'029-SETOR DOC. APOIO'!E17+'036-PLANTONISTAS'!E17+vago!E17+'052-EDUC. AMBINT.'!E17+'053-EPIDEMOL.'!E17+'080-SETOR INFOR.'!E17+'993-ASS.IMPRENSA'!E17+'038-DISQUE SAUDE'!E17+'240-COORD. ADM.PESSOAL'!E17+'260-APOIO OPER.'!E17+'264-COORD. SET. SERV.'!E17+'994-OUVIDORIA'!E17+'S010-DEPT. PREEST.CONTAS'!E17</f>
        <v>0</v>
      </c>
      <c r="F17" s="13">
        <f>'001-GABINETE'!F17+'ASSES. JURIDICA'!F17+'002-EXPEDIENTE'!F17+'012-DEPTO ADM.'!F17+'028-DGDO'!F17+'35-DEPTO SAUDE'!F17+'040-COVISA'!F17+'UNID. PERICIA'!F17+'006-NUCLEO DE COMUNICAÇÃO'!F17+'027-CENTRAL MUN. REG.inss'!F17+'029-SETOR DOC. APOIO'!F17+'036-PLANTONISTAS'!F17+vago!F17+'052-EDUC. AMBINT.'!F17+'053-EPIDEMOL.'!F17+'080-SETOR INFOR.'!F17+'993-ASS.IMPRENSA'!F17+'038-DISQUE SAUDE'!F17+'240-COORD. ADM.PESSOAL'!F17+'260-APOIO OPER.'!F17+'264-COORD. SET. SERV.'!F17+'994-OUVIDORIA'!F17+'S010-DEPT. PREEST.CONTAS'!F17</f>
        <v>0</v>
      </c>
      <c r="G17" s="13">
        <f>'001-GABINETE'!G17+'ASSES. JURIDICA'!G17+'002-EXPEDIENTE'!G17+'012-DEPTO ADM.'!G17+'028-DGDO'!G17+'35-DEPTO SAUDE'!G17+'040-COVISA'!G17+'UNID. PERICIA'!G17+'006-NUCLEO DE COMUNICAÇÃO'!G17+'027-CENTRAL MUN. REG.inss'!G17+'029-SETOR DOC. APOIO'!G17+'036-PLANTONISTAS'!G17+vago!G17+'052-EDUC. AMBINT.'!G17+'053-EPIDEMOL.'!G17+'080-SETOR INFOR.'!G17+'993-ASS.IMPRENSA'!G17+'038-DISQUE SAUDE'!G17+'240-COORD. ADM.PESSOAL'!G17+'260-APOIO OPER.'!G17+'264-COORD. SET. SERV.'!G17+'994-OUVIDORIA'!G17+'S010-DEPT. PREEST.CONTAS'!G17</f>
        <v>0</v>
      </c>
      <c r="H17" s="13">
        <f>'001-GABINETE'!H17+'ASSES. JURIDICA'!H17+'002-EXPEDIENTE'!H17+'012-DEPTO ADM.'!H17+'028-DGDO'!H17+'35-DEPTO SAUDE'!H17+'040-COVISA'!H17+'UNID. PERICIA'!H17+'006-NUCLEO DE COMUNICAÇÃO'!H17+'027-CENTRAL MUN. REG.inss'!H17+'029-SETOR DOC. APOIO'!H17+'036-PLANTONISTAS'!H17+vago!H17+'052-EDUC. AMBINT.'!H17+'053-EPIDEMOL.'!H17+'080-SETOR INFOR.'!H17+'993-ASS.IMPRENSA'!H17+'038-DISQUE SAUDE'!H17+'240-COORD. ADM.PESSOAL'!H17+'260-APOIO OPER.'!H17+'264-COORD. SET. SERV.'!H17+'994-OUVIDORIA'!H17+'S010-DEPT. PREEST.CONTAS'!H17</f>
        <v>0</v>
      </c>
      <c r="I17" s="13">
        <f>'001-GABINETE'!I17+'ASSES. JURIDICA'!I17+'002-EXPEDIENTE'!I17+'012-DEPTO ADM.'!I17+'028-DGDO'!I17+'35-DEPTO SAUDE'!I17+'040-COVISA'!I17+'UNID. PERICIA'!I17+'006-NUCLEO DE COMUNICAÇÃO'!I17+'027-CENTRAL MUN. REG.inss'!I17+'029-SETOR DOC. APOIO'!I17+'036-PLANTONISTAS'!I17+vago!I17+'052-EDUC. AMBINT.'!I17+'053-EPIDEMOL.'!I17+'080-SETOR INFOR.'!I17+'993-ASS.IMPRENSA'!I17+'038-DISQUE SAUDE'!I17+'240-COORD. ADM.PESSOAL'!I17+'260-APOIO OPER.'!I17+'264-COORD. SET. SERV.'!I17+'994-OUVIDORIA'!I17+'S010-DEPT. PREEST.CONTAS'!I17</f>
        <v>0</v>
      </c>
      <c r="J17" s="13">
        <f>'001-GABINETE'!J17+'ASSES. JURIDICA'!J17+'002-EXPEDIENTE'!J17+'012-DEPTO ADM.'!J17+'028-DGDO'!J17+'35-DEPTO SAUDE'!J17+'040-COVISA'!J17+'UNID. PERICIA'!J17+'006-NUCLEO DE COMUNICAÇÃO'!J17+'027-CENTRAL MUN. REG.inss'!J17+'029-SETOR DOC. APOIO'!J17+'036-PLANTONISTAS'!J17+vago!J17+'052-EDUC. AMBINT.'!J17+'053-EPIDEMOL.'!J17+'080-SETOR INFOR.'!J17+'993-ASS.IMPRENSA'!J17+'038-DISQUE SAUDE'!J17+'240-COORD. ADM.PESSOAL'!J17+'260-APOIO OPER.'!J17+'264-COORD. SET. SERV.'!J17+'994-OUVIDORIA'!J17+'S010-DEPT. PREEST.CONTAS'!J17</f>
        <v>0</v>
      </c>
      <c r="K17" s="13">
        <f>'001-GABINETE'!K17+'ASSES. JURIDICA'!K17+'002-EXPEDIENTE'!K17+'012-DEPTO ADM.'!K17+'028-DGDO'!K17+'35-DEPTO SAUDE'!K17+'040-COVISA'!K17+'UNID. PERICIA'!K17+'006-NUCLEO DE COMUNICAÇÃO'!K17+'027-CENTRAL MUN. REG.inss'!K17+'029-SETOR DOC. APOIO'!K17+'036-PLANTONISTAS'!K17+vago!K17+'052-EDUC. AMBINT.'!K17+'053-EPIDEMOL.'!K17+'080-SETOR INFOR.'!K17+'993-ASS.IMPRENSA'!K17+'038-DISQUE SAUDE'!K17+'240-COORD. ADM.PESSOAL'!K17+'260-APOIO OPER.'!K17+'264-COORD. SET. SERV.'!K17+'994-OUVIDORIA'!K17+'S010-DEPT. PREEST.CONTAS'!K17</f>
        <v>0</v>
      </c>
      <c r="L17" s="13">
        <f>'001-GABINETE'!L17+'ASSES. JURIDICA'!L17+'002-EXPEDIENTE'!L17+'012-DEPTO ADM.'!L17+'028-DGDO'!L17+'35-DEPTO SAUDE'!L17+'040-COVISA'!L17+'UNID. PERICIA'!L17+'006-NUCLEO DE COMUNICAÇÃO'!L17+'027-CENTRAL MUN. REG.inss'!L17+'029-SETOR DOC. APOIO'!L17+'036-PLANTONISTAS'!L17+vago!L17+'052-EDUC. AMBINT.'!L17+'053-EPIDEMOL.'!L17+'080-SETOR INFOR.'!L17+'993-ASS.IMPRENSA'!L17+'038-DISQUE SAUDE'!L17+'240-COORD. ADM.PESSOAL'!L17+'260-APOIO OPER.'!L17+'264-COORD. SET. SERV.'!L17+'994-OUVIDORIA'!L17+'S010-DEPT. PREEST.CONTAS'!L17</f>
        <v>0</v>
      </c>
      <c r="M17" s="13">
        <f>'001-GABINETE'!M17+'ASSES. JURIDICA'!M17+'002-EXPEDIENTE'!M17+'012-DEPTO ADM.'!M17+'028-DGDO'!M17+'35-DEPTO SAUDE'!M17+'040-COVISA'!M17+'UNID. PERICIA'!M17+'006-NUCLEO DE COMUNICAÇÃO'!M17+'027-CENTRAL MUN. REG.inss'!M17+'029-SETOR DOC. APOIO'!M17+'036-PLANTONISTAS'!M17+vago!M17+'052-EDUC. AMBINT.'!M17+'053-EPIDEMOL.'!M17+'080-SETOR INFOR.'!M17+'993-ASS.IMPRENSA'!M17+'038-DISQUE SAUDE'!M17+'240-COORD. ADM.PESSOAL'!M17+'260-APOIO OPER.'!M17+'264-COORD. SET. SERV.'!M17+'994-OUVIDORIA'!M17+'S010-DEPT. PREEST.CONTAS'!M17</f>
        <v>0</v>
      </c>
      <c r="N17" s="13">
        <f>'001-GABINETE'!N17+'ASSES. JURIDICA'!N17+'002-EXPEDIENTE'!N17+'012-DEPTO ADM.'!N17+'028-DGDO'!N17+'35-DEPTO SAUDE'!N17+'040-COVISA'!N17+'UNID. PERICIA'!N17+'006-NUCLEO DE COMUNICAÇÃO'!N17+'027-CENTRAL MUN. REG.inss'!N17+'029-SETOR DOC. APOIO'!N17+'036-PLANTONISTAS'!N17+vago!N17+'052-EDUC. AMBINT.'!N17+'053-EPIDEMOL.'!N17+'080-SETOR INFOR.'!N17+'993-ASS.IMPRENSA'!N17+'038-DISQUE SAUDE'!N17+'240-COORD. ADM.PESSOAL'!N17+'260-APOIO OPER.'!N17+'264-COORD. SET. SERV.'!N17+'994-OUVIDORIA'!N17+'S010-DEPT. PREEST.CONTAS'!N17</f>
        <v>0</v>
      </c>
    </row>
    <row r="18" spans="2:14" ht="12.75">
      <c r="B18" s="19" t="s">
        <v>12</v>
      </c>
      <c r="C18" s="13">
        <f>'001-GABINETE'!C18+'ASSES. JURIDICA'!C18+'002-EXPEDIENTE'!C18+'012-DEPTO ADM.'!C18+'028-DGDO'!C18+'35-DEPTO SAUDE'!C18+'040-COVISA'!C18+'UNID. PERICIA'!C18+'006-NUCLEO DE COMUNICAÇÃO'!C18+'027-CENTRAL MUN. REG.inss'!C18+'029-SETOR DOC. APOIO'!C18+'036-PLANTONISTAS'!C18+vago!C18+'052-EDUC. AMBINT.'!C18+'053-EPIDEMOL.'!C18+'080-SETOR INFOR.'!C18+'993-ASS.IMPRENSA'!C18+'038-DISQUE SAUDE'!C18+'240-COORD. ADM.PESSOAL'!C18+'260-APOIO OPER.'!C18+'264-COORD. SET. SERV.'!C18+'994-OUVIDORIA'!C18+'S010-DEPT. PREEST.CONTAS'!C18</f>
        <v>10</v>
      </c>
      <c r="D18" s="13">
        <f>'001-GABINETE'!D18+'ASSES. JURIDICA'!D18+'002-EXPEDIENTE'!D18+'012-DEPTO ADM.'!D18+'028-DGDO'!D18+'35-DEPTO SAUDE'!D18+'040-COVISA'!D18+'UNID. PERICIA'!D18+'006-NUCLEO DE COMUNICAÇÃO'!D18+'027-CENTRAL MUN. REG.inss'!D18+'029-SETOR DOC. APOIO'!D18+'036-PLANTONISTAS'!D18+vago!D18+'052-EDUC. AMBINT.'!D18+'053-EPIDEMOL.'!D18+'080-SETOR INFOR.'!D18+'993-ASS.IMPRENSA'!D18+'038-DISQUE SAUDE'!D18+'240-COORD. ADM.PESSOAL'!D18+'260-APOIO OPER.'!D18+'264-COORD. SET. SERV.'!D18+'994-OUVIDORIA'!D18+'S010-DEPT. PREEST.CONTAS'!D18</f>
        <v>0</v>
      </c>
      <c r="E18" s="13">
        <f>'001-GABINETE'!E18+'ASSES. JURIDICA'!E18+'002-EXPEDIENTE'!E18+'012-DEPTO ADM.'!E18+'028-DGDO'!E18+'35-DEPTO SAUDE'!E18+'040-COVISA'!E18+'UNID. PERICIA'!E18+'006-NUCLEO DE COMUNICAÇÃO'!E18+'027-CENTRAL MUN. REG.inss'!E18+'029-SETOR DOC. APOIO'!E18+'036-PLANTONISTAS'!E18+vago!E18+'052-EDUC. AMBINT.'!E18+'053-EPIDEMOL.'!E18+'080-SETOR INFOR.'!E18+'993-ASS.IMPRENSA'!E18+'038-DISQUE SAUDE'!E18+'240-COORD. ADM.PESSOAL'!E18+'260-APOIO OPER.'!E18+'264-COORD. SET. SERV.'!E18+'994-OUVIDORIA'!E18+'S010-DEPT. PREEST.CONTAS'!E18</f>
        <v>0</v>
      </c>
      <c r="F18" s="13">
        <f>'001-GABINETE'!F18+'ASSES. JURIDICA'!F18+'002-EXPEDIENTE'!F18+'012-DEPTO ADM.'!F18+'028-DGDO'!F18+'35-DEPTO SAUDE'!F18+'040-COVISA'!F18+'UNID. PERICIA'!F18+'006-NUCLEO DE COMUNICAÇÃO'!F18+'027-CENTRAL MUN. REG.inss'!F18+'029-SETOR DOC. APOIO'!F18+'036-PLANTONISTAS'!F18+vago!F18+'052-EDUC. AMBINT.'!F18+'053-EPIDEMOL.'!F18+'080-SETOR INFOR.'!F18+'993-ASS.IMPRENSA'!F18+'038-DISQUE SAUDE'!F18+'240-COORD. ADM.PESSOAL'!F18+'260-APOIO OPER.'!F18+'264-COORD. SET. SERV.'!F18+'994-OUVIDORIA'!F18+'S010-DEPT. PREEST.CONTAS'!F18</f>
        <v>0</v>
      </c>
      <c r="G18" s="13">
        <f>'001-GABINETE'!G18+'ASSES. JURIDICA'!G18+'002-EXPEDIENTE'!G18+'012-DEPTO ADM.'!G18+'028-DGDO'!G18+'35-DEPTO SAUDE'!G18+'040-COVISA'!G18+'UNID. PERICIA'!G18+'006-NUCLEO DE COMUNICAÇÃO'!G18+'027-CENTRAL MUN. REG.inss'!G18+'029-SETOR DOC. APOIO'!G18+'036-PLANTONISTAS'!G18+vago!G18+'052-EDUC. AMBINT.'!G18+'053-EPIDEMOL.'!G18+'080-SETOR INFOR.'!G18+'993-ASS.IMPRENSA'!G18+'038-DISQUE SAUDE'!G18+'240-COORD. ADM.PESSOAL'!G18+'260-APOIO OPER.'!G18+'264-COORD. SET. SERV.'!G18+'994-OUVIDORIA'!G18+'S010-DEPT. PREEST.CONTAS'!G18</f>
        <v>200</v>
      </c>
      <c r="H18" s="13">
        <f>'001-GABINETE'!H18+'ASSES. JURIDICA'!H18+'002-EXPEDIENTE'!H18+'012-DEPTO ADM.'!H18+'028-DGDO'!H18+'35-DEPTO SAUDE'!H18+'040-COVISA'!H18+'UNID. PERICIA'!H18+'006-NUCLEO DE COMUNICAÇÃO'!H18+'027-CENTRAL MUN. REG.inss'!H18+'029-SETOR DOC. APOIO'!H18+'036-PLANTONISTAS'!H18+vago!H18+'052-EDUC. AMBINT.'!H18+'053-EPIDEMOL.'!H18+'080-SETOR INFOR.'!H18+'993-ASS.IMPRENSA'!H18+'038-DISQUE SAUDE'!H18+'240-COORD. ADM.PESSOAL'!H18+'260-APOIO OPER.'!H18+'264-COORD. SET. SERV.'!H18+'994-OUVIDORIA'!H18+'S010-DEPT. PREEST.CONTAS'!H18</f>
        <v>0.92</v>
      </c>
      <c r="I18" s="13">
        <f>'001-GABINETE'!I18+'ASSES. JURIDICA'!I18+'002-EXPEDIENTE'!I18+'012-DEPTO ADM.'!I18+'028-DGDO'!I18+'35-DEPTO SAUDE'!I18+'040-COVISA'!I18+'UNID. PERICIA'!I18+'006-NUCLEO DE COMUNICAÇÃO'!I18+'027-CENTRAL MUN. REG.inss'!I18+'029-SETOR DOC. APOIO'!I18+'036-PLANTONISTAS'!I18+vago!I18+'052-EDUC. AMBINT.'!I18+'053-EPIDEMOL.'!I18+'080-SETOR INFOR.'!I18+'993-ASS.IMPRENSA'!I18+'038-DISQUE SAUDE'!I18+'240-COORD. ADM.PESSOAL'!I18+'260-APOIO OPER.'!I18+'264-COORD. SET. SERV.'!I18+'994-OUVIDORIA'!I18+'S010-DEPT. PREEST.CONTAS'!I18</f>
        <v>30</v>
      </c>
      <c r="J18" s="13">
        <f>'001-GABINETE'!J18+'ASSES. JURIDICA'!J18+'002-EXPEDIENTE'!J18+'012-DEPTO ADM.'!J18+'028-DGDO'!J18+'35-DEPTO SAUDE'!J18+'040-COVISA'!J18+'UNID. PERICIA'!J18+'006-NUCLEO DE COMUNICAÇÃO'!J18+'027-CENTRAL MUN. REG.inss'!J18+'029-SETOR DOC. APOIO'!J18+'036-PLANTONISTAS'!J18+vago!J18+'052-EDUC. AMBINT.'!J18+'053-EPIDEMOL.'!J18+'080-SETOR INFOR.'!J18+'993-ASS.IMPRENSA'!J18+'038-DISQUE SAUDE'!J18+'240-COORD. ADM.PESSOAL'!J18+'260-APOIO OPER.'!J18+'264-COORD. SET. SERV.'!J18+'994-OUVIDORIA'!J18+'S010-DEPT. PREEST.CONTAS'!J18</f>
        <v>0</v>
      </c>
      <c r="K18" s="13">
        <f>'001-GABINETE'!K18+'ASSES. JURIDICA'!K18+'002-EXPEDIENTE'!K18+'012-DEPTO ADM.'!K18+'028-DGDO'!K18+'35-DEPTO SAUDE'!K18+'040-COVISA'!K18+'UNID. PERICIA'!K18+'006-NUCLEO DE COMUNICAÇÃO'!K18+'027-CENTRAL MUN. REG.inss'!K18+'029-SETOR DOC. APOIO'!K18+'036-PLANTONISTAS'!K18+vago!K18+'052-EDUC. AMBINT.'!K18+'053-EPIDEMOL.'!K18+'080-SETOR INFOR.'!K18+'993-ASS.IMPRENSA'!K18+'038-DISQUE SAUDE'!K18+'240-COORD. ADM.PESSOAL'!K18+'260-APOIO OPER.'!K18+'264-COORD. SET. SERV.'!K18+'994-OUVIDORIA'!K18+'S010-DEPT. PREEST.CONTAS'!K18</f>
        <v>0</v>
      </c>
      <c r="L18" s="13">
        <f>'001-GABINETE'!L18+'ASSES. JURIDICA'!L18+'002-EXPEDIENTE'!L18+'012-DEPTO ADM.'!L18+'028-DGDO'!L18+'35-DEPTO SAUDE'!L18+'040-COVISA'!L18+'UNID. PERICIA'!L18+'006-NUCLEO DE COMUNICAÇÃO'!L18+'027-CENTRAL MUN. REG.inss'!L18+'029-SETOR DOC. APOIO'!L18+'036-PLANTONISTAS'!L18+vago!L18+'052-EDUC. AMBINT.'!L18+'053-EPIDEMOL.'!L18+'080-SETOR INFOR.'!L18+'993-ASS.IMPRENSA'!L18+'038-DISQUE SAUDE'!L18+'240-COORD. ADM.PESSOAL'!L18+'260-APOIO OPER.'!L18+'264-COORD. SET. SERV.'!L18+'994-OUVIDORIA'!L18+'S010-DEPT. PREEST.CONTAS'!L18</f>
        <v>10.69</v>
      </c>
      <c r="M18" s="13">
        <f>'001-GABINETE'!M18+'ASSES. JURIDICA'!M18+'002-EXPEDIENTE'!M18+'012-DEPTO ADM.'!M18+'028-DGDO'!M18+'35-DEPTO SAUDE'!M18+'040-COVISA'!M18+'UNID. PERICIA'!M18+'006-NUCLEO DE COMUNICAÇÃO'!M18+'027-CENTRAL MUN. REG.inss'!M18+'029-SETOR DOC. APOIO'!M18+'036-PLANTONISTAS'!M18+vago!M18+'052-EDUC. AMBINT.'!M18+'053-EPIDEMOL.'!M18+'080-SETOR INFOR.'!M18+'993-ASS.IMPRENSA'!M18+'038-DISQUE SAUDE'!M18+'240-COORD. ADM.PESSOAL'!M18+'260-APOIO OPER.'!M18+'264-COORD. SET. SERV.'!M18+'994-OUVIDORIA'!M18+'S010-DEPT. PREEST.CONTAS'!M18</f>
        <v>0</v>
      </c>
      <c r="N18" s="13">
        <f>'001-GABINETE'!N18+'ASSES. JURIDICA'!N18+'002-EXPEDIENTE'!N18+'012-DEPTO ADM.'!N18+'028-DGDO'!N18+'35-DEPTO SAUDE'!N18+'040-COVISA'!N18+'UNID. PERICIA'!N18+'006-NUCLEO DE COMUNICAÇÃO'!N18+'027-CENTRAL MUN. REG.inss'!N18+'029-SETOR DOC. APOIO'!N18+'036-PLANTONISTAS'!N18+vago!N18+'052-EDUC. AMBINT.'!N18+'053-EPIDEMOL.'!N18+'080-SETOR INFOR.'!N18+'993-ASS.IMPRENSA'!N18+'038-DISQUE SAUDE'!N18+'240-COORD. ADM.PESSOAL'!N18+'260-APOIO OPER.'!N18+'264-COORD. SET. SERV.'!N18+'994-OUVIDORIA'!N18+'S010-DEPT. PREEST.CONTAS'!N18</f>
        <v>0</v>
      </c>
    </row>
    <row r="19" spans="2:14" ht="12.75">
      <c r="B19" s="19" t="s">
        <v>13</v>
      </c>
      <c r="C19" s="13">
        <f>'001-GABINETE'!C19+'ASSES. JURIDICA'!C19+'002-EXPEDIENTE'!C19+'012-DEPTO ADM.'!C19+'028-DGDO'!C19+'35-DEPTO SAUDE'!C19+'040-COVISA'!C19+'UNID. PERICIA'!C19+'006-NUCLEO DE COMUNICAÇÃO'!C19+'027-CENTRAL MUN. REG.inss'!C19+'029-SETOR DOC. APOIO'!C19+'036-PLANTONISTAS'!C19+vago!C19+'052-EDUC. AMBINT.'!C19+'053-EPIDEMOL.'!C19+'080-SETOR INFOR.'!C19+'993-ASS.IMPRENSA'!C19+'038-DISQUE SAUDE'!C19+'240-COORD. ADM.PESSOAL'!C19+'260-APOIO OPER.'!C19+'264-COORD. SET. SERV.'!C19+'994-OUVIDORIA'!C19+'S010-DEPT. PREEST.CONTAS'!C19</f>
        <v>759.9799999999999</v>
      </c>
      <c r="D19" s="13">
        <f>'001-GABINETE'!D19+'ASSES. JURIDICA'!D19+'002-EXPEDIENTE'!D19+'012-DEPTO ADM.'!D19+'028-DGDO'!D19+'35-DEPTO SAUDE'!D19+'040-COVISA'!D19+'UNID. PERICIA'!D19+'006-NUCLEO DE COMUNICAÇÃO'!D19+'027-CENTRAL MUN. REG.inss'!D19+'029-SETOR DOC. APOIO'!D19+'036-PLANTONISTAS'!D19+vago!D19+'052-EDUC. AMBINT.'!D19+'053-EPIDEMOL.'!D19+'080-SETOR INFOR.'!D19+'993-ASS.IMPRENSA'!D19+'038-DISQUE SAUDE'!D19+'240-COORD. ADM.PESSOAL'!D19+'260-APOIO OPER.'!D19+'264-COORD. SET. SERV.'!D19+'994-OUVIDORIA'!D19+'S010-DEPT. PREEST.CONTAS'!D19</f>
        <v>808.4300000000002</v>
      </c>
      <c r="E19" s="13">
        <f>'001-GABINETE'!E19+'ASSES. JURIDICA'!E19+'002-EXPEDIENTE'!E19+'012-DEPTO ADM.'!E19+'028-DGDO'!E19+'35-DEPTO SAUDE'!E19+'040-COVISA'!E19+'UNID. PERICIA'!E19+'006-NUCLEO DE COMUNICAÇÃO'!E19+'027-CENTRAL MUN. REG.inss'!E19+'029-SETOR DOC. APOIO'!E19+'036-PLANTONISTAS'!E19+vago!E19+'052-EDUC. AMBINT.'!E19+'053-EPIDEMOL.'!E19+'080-SETOR INFOR.'!E19+'993-ASS.IMPRENSA'!E19+'038-DISQUE SAUDE'!E19+'240-COORD. ADM.PESSOAL'!E19+'260-APOIO OPER.'!E19+'264-COORD. SET. SERV.'!E19+'994-OUVIDORIA'!E19+'S010-DEPT. PREEST.CONTAS'!E19</f>
        <v>702.8399999999999</v>
      </c>
      <c r="F19" s="13">
        <f>'001-GABINETE'!F19+'ASSES. JURIDICA'!F19+'002-EXPEDIENTE'!F19+'012-DEPTO ADM.'!F19+'028-DGDO'!F19+'35-DEPTO SAUDE'!F19+'040-COVISA'!F19+'UNID. PERICIA'!F19+'006-NUCLEO DE COMUNICAÇÃO'!F19+'027-CENTRAL MUN. REG.inss'!F19+'029-SETOR DOC. APOIO'!F19+'036-PLANTONISTAS'!F19+vago!F19+'052-EDUC. AMBINT.'!F19+'053-EPIDEMOL.'!F19+'080-SETOR INFOR.'!F19+'993-ASS.IMPRENSA'!F19+'038-DISQUE SAUDE'!F19+'240-COORD. ADM.PESSOAL'!F19+'260-APOIO OPER.'!F19+'264-COORD. SET. SERV.'!F19+'994-OUVIDORIA'!F19+'S010-DEPT. PREEST.CONTAS'!F19</f>
        <v>594.1800000000001</v>
      </c>
      <c r="G19" s="13">
        <f>'001-GABINETE'!G19+'ASSES. JURIDICA'!G19+'002-EXPEDIENTE'!G19+'012-DEPTO ADM.'!G19+'028-DGDO'!G19+'35-DEPTO SAUDE'!G19+'040-COVISA'!G19+'UNID. PERICIA'!G19+'006-NUCLEO DE COMUNICAÇÃO'!G19+'027-CENTRAL MUN. REG.inss'!G19+'029-SETOR DOC. APOIO'!G19+'036-PLANTONISTAS'!G19+vago!G19+'052-EDUC. AMBINT.'!G19+'053-EPIDEMOL.'!G19+'080-SETOR INFOR.'!G19+'993-ASS.IMPRENSA'!G19+'038-DISQUE SAUDE'!G19+'240-COORD. ADM.PESSOAL'!G19+'260-APOIO OPER.'!G19+'264-COORD. SET. SERV.'!G19+'994-OUVIDORIA'!G19+'S010-DEPT. PREEST.CONTAS'!G19</f>
        <v>261.31</v>
      </c>
      <c r="H19" s="13">
        <f>'001-GABINETE'!H19+'ASSES. JURIDICA'!H19+'002-EXPEDIENTE'!H19+'012-DEPTO ADM.'!H19+'028-DGDO'!H19+'35-DEPTO SAUDE'!H19+'040-COVISA'!H19+'UNID. PERICIA'!H19+'006-NUCLEO DE COMUNICAÇÃO'!H19+'027-CENTRAL MUN. REG.inss'!H19+'029-SETOR DOC. APOIO'!H19+'036-PLANTONISTAS'!H19+vago!H19+'052-EDUC. AMBINT.'!H19+'053-EPIDEMOL.'!H19+'080-SETOR INFOR.'!H19+'993-ASS.IMPRENSA'!H19+'038-DISQUE SAUDE'!H19+'240-COORD. ADM.PESSOAL'!H19+'260-APOIO OPER.'!H19+'264-COORD. SET. SERV.'!H19+'994-OUVIDORIA'!H19+'S010-DEPT. PREEST.CONTAS'!H19</f>
        <v>297.89</v>
      </c>
      <c r="I19" s="13">
        <f>'001-GABINETE'!I19+'ASSES. JURIDICA'!I19+'002-EXPEDIENTE'!I19+'012-DEPTO ADM.'!I19+'028-DGDO'!I19+'35-DEPTO SAUDE'!I19+'040-COVISA'!I19+'UNID. PERICIA'!I19+'006-NUCLEO DE COMUNICAÇÃO'!I19+'027-CENTRAL MUN. REG.inss'!I19+'029-SETOR DOC. APOIO'!I19+'036-PLANTONISTAS'!I19+vago!I19+'052-EDUC. AMBINT.'!I19+'053-EPIDEMOL.'!I19+'080-SETOR INFOR.'!I19+'993-ASS.IMPRENSA'!I19+'038-DISQUE SAUDE'!I19+'240-COORD. ADM.PESSOAL'!I19+'260-APOIO OPER.'!I19+'264-COORD. SET. SERV.'!I19+'994-OUVIDORIA'!I19+'S010-DEPT. PREEST.CONTAS'!I19</f>
        <v>110.46000000000001</v>
      </c>
      <c r="J19" s="13">
        <f>'001-GABINETE'!J19+'ASSES. JURIDICA'!J19+'002-EXPEDIENTE'!J19+'012-DEPTO ADM.'!J19+'028-DGDO'!J19+'35-DEPTO SAUDE'!J19+'040-COVISA'!J19+'UNID. PERICIA'!J19+'006-NUCLEO DE COMUNICAÇÃO'!J19+'027-CENTRAL MUN. REG.inss'!J19+'029-SETOR DOC. APOIO'!J19+'036-PLANTONISTAS'!J19+vago!J19+'052-EDUC. AMBINT.'!J19+'053-EPIDEMOL.'!J19+'080-SETOR INFOR.'!J19+'993-ASS.IMPRENSA'!J19+'038-DISQUE SAUDE'!J19+'240-COORD. ADM.PESSOAL'!J19+'260-APOIO OPER.'!J19+'264-COORD. SET. SERV.'!J19+'994-OUVIDORIA'!J19+'S010-DEPT. PREEST.CONTAS'!J19</f>
        <v>231.39</v>
      </c>
      <c r="K19" s="13">
        <f>'001-GABINETE'!K19+'ASSES. JURIDICA'!K19+'002-EXPEDIENTE'!K19+'012-DEPTO ADM.'!K19+'028-DGDO'!K19+'35-DEPTO SAUDE'!K19+'040-COVISA'!K19+'UNID. PERICIA'!K19+'006-NUCLEO DE COMUNICAÇÃO'!K19+'027-CENTRAL MUN. REG.inss'!K19+'029-SETOR DOC. APOIO'!K19+'036-PLANTONISTAS'!K19+vago!K19+'052-EDUC. AMBINT.'!K19+'053-EPIDEMOL.'!K19+'080-SETOR INFOR.'!K19+'993-ASS.IMPRENSA'!K19+'038-DISQUE SAUDE'!K19+'240-COORD. ADM.PESSOAL'!K19+'260-APOIO OPER.'!K19+'264-COORD. SET. SERV.'!K19+'994-OUVIDORIA'!K19+'S010-DEPT. PREEST.CONTAS'!K19</f>
        <v>127.93</v>
      </c>
      <c r="L19" s="13">
        <f>'001-GABINETE'!L19+'ASSES. JURIDICA'!L19+'002-EXPEDIENTE'!L19+'012-DEPTO ADM.'!L19+'028-DGDO'!L19+'35-DEPTO SAUDE'!L19+'040-COVISA'!L19+'UNID. PERICIA'!L19+'006-NUCLEO DE COMUNICAÇÃO'!L19+'027-CENTRAL MUN. REG.inss'!L19+'029-SETOR DOC. APOIO'!L19+'036-PLANTONISTAS'!L19+vago!L19+'052-EDUC. AMBINT.'!L19+'053-EPIDEMOL.'!L19+'080-SETOR INFOR.'!L19+'993-ASS.IMPRENSA'!L19+'038-DISQUE SAUDE'!L19+'240-COORD. ADM.PESSOAL'!L19+'260-APOIO OPER.'!L19+'264-COORD. SET. SERV.'!L19+'994-OUVIDORIA'!L19+'S010-DEPT. PREEST.CONTAS'!L19</f>
        <v>321.15</v>
      </c>
      <c r="M19" s="13">
        <f>'001-GABINETE'!M19+'ASSES. JURIDICA'!M19+'002-EXPEDIENTE'!M19+'012-DEPTO ADM.'!M19+'028-DGDO'!M19+'35-DEPTO SAUDE'!M19+'040-COVISA'!M19+'UNID. PERICIA'!M19+'006-NUCLEO DE COMUNICAÇÃO'!M19+'027-CENTRAL MUN. REG.inss'!M19+'029-SETOR DOC. APOIO'!M19+'036-PLANTONISTAS'!M19+vago!M19+'052-EDUC. AMBINT.'!M19+'053-EPIDEMOL.'!M19+'080-SETOR INFOR.'!M19+'993-ASS.IMPRENSA'!M19+'038-DISQUE SAUDE'!M19+'240-COORD. ADM.PESSOAL'!M19+'260-APOIO OPER.'!M19+'264-COORD. SET. SERV.'!M19+'994-OUVIDORIA'!M19+'S010-DEPT. PREEST.CONTAS'!M19</f>
        <v>717.9</v>
      </c>
      <c r="N19" s="13">
        <f>'001-GABINETE'!N19+'ASSES. JURIDICA'!N19+'002-EXPEDIENTE'!N19+'012-DEPTO ADM.'!N19+'028-DGDO'!N19+'35-DEPTO SAUDE'!N19+'040-COVISA'!N19+'UNID. PERICIA'!N19+'006-NUCLEO DE COMUNICAÇÃO'!N19+'027-CENTRAL MUN. REG.inss'!N19+'029-SETOR DOC. APOIO'!N19+'036-PLANTONISTAS'!N19+vago!N19+'052-EDUC. AMBINT.'!N19+'053-EPIDEMOL.'!N19+'080-SETOR INFOR.'!N19+'993-ASS.IMPRENSA'!N19+'038-DISQUE SAUDE'!N19+'240-COORD. ADM.PESSOAL'!N19+'260-APOIO OPER.'!N19+'264-COORD. SET. SERV.'!N19+'994-OUVIDORIA'!N19+'S010-DEPT. PREEST.CONTAS'!N19</f>
        <v>865.31</v>
      </c>
    </row>
    <row r="20" spans="2:14" ht="12.75">
      <c r="B20" s="19" t="s">
        <v>14</v>
      </c>
      <c r="C20" s="13">
        <f>'001-GABINETE'!C20+'ASSES. JURIDICA'!C20+'002-EXPEDIENTE'!C20+'012-DEPTO ADM.'!C20+'028-DGDO'!C20+'35-DEPTO SAUDE'!C20+'040-COVISA'!C20+'UNID. PERICIA'!C20+'006-NUCLEO DE COMUNICAÇÃO'!C20+'027-CENTRAL MUN. REG.inss'!C20+'029-SETOR DOC. APOIO'!C20+'036-PLANTONISTAS'!C20+vago!C20+'052-EDUC. AMBINT.'!C20+'053-EPIDEMOL.'!C20+'080-SETOR INFOR.'!C20+'993-ASS.IMPRENSA'!C20+'038-DISQUE SAUDE'!C20+'240-COORD. ADM.PESSOAL'!C20+'260-APOIO OPER.'!C20+'264-COORD. SET. SERV.'!C20+'994-OUVIDORIA'!C20+'S010-DEPT. PREEST.CONTAS'!C20</f>
        <v>19074.55</v>
      </c>
      <c r="D20" s="13">
        <f>'001-GABINETE'!D20+'ASSES. JURIDICA'!D20+'002-EXPEDIENTE'!D20+'012-DEPTO ADM.'!D20+'028-DGDO'!D20+'35-DEPTO SAUDE'!D20+'040-COVISA'!D20+'UNID. PERICIA'!D20+'006-NUCLEO DE COMUNICAÇÃO'!D20+'027-CENTRAL MUN. REG.inss'!D20+'029-SETOR DOC. APOIO'!D20+'036-PLANTONISTAS'!D20+vago!D20+'052-EDUC. AMBINT.'!D20+'053-EPIDEMOL.'!D20+'080-SETOR INFOR.'!D20+'993-ASS.IMPRENSA'!D20+'038-DISQUE SAUDE'!D20+'240-COORD. ADM.PESSOAL'!D20+'260-APOIO OPER.'!D20+'264-COORD. SET. SERV.'!D20+'994-OUVIDORIA'!D20+'S010-DEPT. PREEST.CONTAS'!D20</f>
        <v>24</v>
      </c>
      <c r="E20" s="13">
        <f>'001-GABINETE'!E20+'ASSES. JURIDICA'!E20+'002-EXPEDIENTE'!E20+'012-DEPTO ADM.'!E20+'028-DGDO'!E20+'35-DEPTO SAUDE'!E20+'040-COVISA'!E20+'UNID. PERICIA'!E20+'006-NUCLEO DE COMUNICAÇÃO'!E20+'027-CENTRAL MUN. REG.inss'!E20+'029-SETOR DOC. APOIO'!E20+'036-PLANTONISTAS'!E20+vago!E20+'052-EDUC. AMBINT.'!E20+'053-EPIDEMOL.'!E20+'080-SETOR INFOR.'!E20+'993-ASS.IMPRENSA'!E20+'038-DISQUE SAUDE'!E20+'240-COORD. ADM.PESSOAL'!E20+'260-APOIO OPER.'!E20+'264-COORD. SET. SERV.'!E20+'994-OUVIDORIA'!E20+'S010-DEPT. PREEST.CONTAS'!E20</f>
        <v>270.49</v>
      </c>
      <c r="F20" s="13">
        <f>'001-GABINETE'!F20+'ASSES. JURIDICA'!F20+'002-EXPEDIENTE'!F20+'012-DEPTO ADM.'!F20+'028-DGDO'!F20+'35-DEPTO SAUDE'!F20+'040-COVISA'!F20+'UNID. PERICIA'!F20+'006-NUCLEO DE COMUNICAÇÃO'!F20+'027-CENTRAL MUN. REG.inss'!F20+'029-SETOR DOC. APOIO'!F20+'036-PLANTONISTAS'!F20+vago!F20+'052-EDUC. AMBINT.'!F20+'053-EPIDEMOL.'!F20+'080-SETOR INFOR.'!F20+'993-ASS.IMPRENSA'!F20+'038-DISQUE SAUDE'!F20+'240-COORD. ADM.PESSOAL'!F20+'260-APOIO OPER.'!F20+'264-COORD. SET. SERV.'!F20+'994-OUVIDORIA'!F20+'S010-DEPT. PREEST.CONTAS'!F20</f>
        <v>89.96</v>
      </c>
      <c r="G20" s="13">
        <f>'001-GABINETE'!G20+'ASSES. JURIDICA'!G20+'002-EXPEDIENTE'!G20+'012-DEPTO ADM.'!G20+'028-DGDO'!G20+'35-DEPTO SAUDE'!G20+'040-COVISA'!G20+'UNID. PERICIA'!G20+'006-NUCLEO DE COMUNICAÇÃO'!G20+'027-CENTRAL MUN. REG.inss'!G20+'029-SETOR DOC. APOIO'!G20+'036-PLANTONISTAS'!G20+vago!G20+'052-EDUC. AMBINT.'!G20+'053-EPIDEMOL.'!G20+'080-SETOR INFOR.'!G20+'993-ASS.IMPRENSA'!G20+'038-DISQUE SAUDE'!G20+'240-COORD. ADM.PESSOAL'!G20+'260-APOIO OPER.'!G20+'264-COORD. SET. SERV.'!G20+'994-OUVIDORIA'!G20+'S010-DEPT. PREEST.CONTAS'!G20</f>
        <v>303.99</v>
      </c>
      <c r="H20" s="13">
        <f>'001-GABINETE'!H20+'ASSES. JURIDICA'!H20+'002-EXPEDIENTE'!H20+'012-DEPTO ADM.'!H20+'028-DGDO'!H20+'35-DEPTO SAUDE'!H20+'040-COVISA'!H20+'UNID. PERICIA'!H20+'006-NUCLEO DE COMUNICAÇÃO'!H20+'027-CENTRAL MUN. REG.inss'!H20+'029-SETOR DOC. APOIO'!H20+'036-PLANTONISTAS'!H20+vago!H20+'052-EDUC. AMBINT.'!H20+'053-EPIDEMOL.'!H20+'080-SETOR INFOR.'!H20+'993-ASS.IMPRENSA'!H20+'038-DISQUE SAUDE'!H20+'240-COORD. ADM.PESSOAL'!H20+'260-APOIO OPER.'!H20+'264-COORD. SET. SERV.'!H20+'994-OUVIDORIA'!H20+'S010-DEPT. PREEST.CONTAS'!H20</f>
        <v>74.66</v>
      </c>
      <c r="I20" s="13">
        <f>'001-GABINETE'!I20+'ASSES. JURIDICA'!I20+'002-EXPEDIENTE'!I20+'012-DEPTO ADM.'!I20+'028-DGDO'!I20+'35-DEPTO SAUDE'!I20+'040-COVISA'!I20+'UNID. PERICIA'!I20+'006-NUCLEO DE COMUNICAÇÃO'!I20+'027-CENTRAL MUN. REG.inss'!I20+'029-SETOR DOC. APOIO'!I20+'036-PLANTONISTAS'!I20+vago!I20+'052-EDUC. AMBINT.'!I20+'053-EPIDEMOL.'!I20+'080-SETOR INFOR.'!I20+'993-ASS.IMPRENSA'!I20+'038-DISQUE SAUDE'!I20+'240-COORD. ADM.PESSOAL'!I20+'260-APOIO OPER.'!I20+'264-COORD. SET. SERV.'!I20+'994-OUVIDORIA'!I20+'S010-DEPT. PREEST.CONTAS'!I20</f>
        <v>62.1</v>
      </c>
      <c r="J20" s="13">
        <f>'001-GABINETE'!J20+'ASSES. JURIDICA'!J20+'002-EXPEDIENTE'!J20+'012-DEPTO ADM.'!J20+'028-DGDO'!J20+'35-DEPTO SAUDE'!J20+'040-COVISA'!J20+'UNID. PERICIA'!J20+'006-NUCLEO DE COMUNICAÇÃO'!J20+'027-CENTRAL MUN. REG.inss'!J20+'029-SETOR DOC. APOIO'!J20+'036-PLANTONISTAS'!J20+vago!J20+'052-EDUC. AMBINT.'!J20+'053-EPIDEMOL.'!J20+'080-SETOR INFOR.'!J20+'993-ASS.IMPRENSA'!J20+'038-DISQUE SAUDE'!J20+'240-COORD. ADM.PESSOAL'!J20+'260-APOIO OPER.'!J20+'264-COORD. SET. SERV.'!J20+'994-OUVIDORIA'!J20+'S010-DEPT. PREEST.CONTAS'!J20</f>
        <v>1859.7</v>
      </c>
      <c r="K20" s="13">
        <f>'001-GABINETE'!K20+'ASSES. JURIDICA'!K20+'002-EXPEDIENTE'!K20+'012-DEPTO ADM.'!K20+'028-DGDO'!K20+'35-DEPTO SAUDE'!K20+'040-COVISA'!K20+'UNID. PERICIA'!K20+'006-NUCLEO DE COMUNICAÇÃO'!K20+'027-CENTRAL MUN. REG.inss'!K20+'029-SETOR DOC. APOIO'!K20+'036-PLANTONISTAS'!K20+vago!K20+'052-EDUC. AMBINT.'!K20+'053-EPIDEMOL.'!K20+'080-SETOR INFOR.'!K20+'993-ASS.IMPRENSA'!K20+'038-DISQUE SAUDE'!K20+'240-COORD. ADM.PESSOAL'!K20+'260-APOIO OPER.'!K20+'264-COORD. SET. SERV.'!K20+'994-OUVIDORIA'!K20+'S010-DEPT. PREEST.CONTAS'!K20</f>
        <v>102.19999999999999</v>
      </c>
      <c r="L20" s="13">
        <f>'001-GABINETE'!L20+'ASSES. JURIDICA'!L20+'002-EXPEDIENTE'!L20+'012-DEPTO ADM.'!L20+'028-DGDO'!L20+'35-DEPTO SAUDE'!L20+'040-COVISA'!L20+'UNID. PERICIA'!L20+'006-NUCLEO DE COMUNICAÇÃO'!L20+'027-CENTRAL MUN. REG.inss'!L20+'029-SETOR DOC. APOIO'!L20+'036-PLANTONISTAS'!L20+vago!L20+'052-EDUC. AMBINT.'!L20+'053-EPIDEMOL.'!L20+'080-SETOR INFOR.'!L20+'993-ASS.IMPRENSA'!L20+'038-DISQUE SAUDE'!L20+'240-COORD. ADM.PESSOAL'!L20+'260-APOIO OPER.'!L20+'264-COORD. SET. SERV.'!L20+'994-OUVIDORIA'!L20+'S010-DEPT. PREEST.CONTAS'!L20</f>
        <v>214.95000000000002</v>
      </c>
      <c r="M20" s="13">
        <f>'001-GABINETE'!M20+'ASSES. JURIDICA'!M20+'002-EXPEDIENTE'!M20+'012-DEPTO ADM.'!M20+'028-DGDO'!M20+'35-DEPTO SAUDE'!M20+'040-COVISA'!M20+'UNID. PERICIA'!M20+'006-NUCLEO DE COMUNICAÇÃO'!M20+'027-CENTRAL MUN. REG.inss'!M20+'029-SETOR DOC. APOIO'!M20+'036-PLANTONISTAS'!M20+vago!M20+'052-EDUC. AMBINT.'!M20+'053-EPIDEMOL.'!M20+'080-SETOR INFOR.'!M20+'993-ASS.IMPRENSA'!M20+'038-DISQUE SAUDE'!M20+'240-COORD. ADM.PESSOAL'!M20+'260-APOIO OPER.'!M20+'264-COORD. SET. SERV.'!M20+'994-OUVIDORIA'!M20+'S010-DEPT. PREEST.CONTAS'!M20</f>
        <v>341.03</v>
      </c>
      <c r="N20" s="13">
        <f>'001-GABINETE'!N20+'ASSES. JURIDICA'!N20+'002-EXPEDIENTE'!N20+'012-DEPTO ADM.'!N20+'028-DGDO'!N20+'35-DEPTO SAUDE'!N20+'040-COVISA'!N20+'UNID. PERICIA'!N20+'006-NUCLEO DE COMUNICAÇÃO'!N20+'027-CENTRAL MUN. REG.inss'!N20+'029-SETOR DOC. APOIO'!N20+'036-PLANTONISTAS'!N20+vago!N20+'052-EDUC. AMBINT.'!N20+'053-EPIDEMOL.'!N20+'080-SETOR INFOR.'!N20+'993-ASS.IMPRENSA'!N20+'038-DISQUE SAUDE'!N20+'240-COORD. ADM.PESSOAL'!N20+'260-APOIO OPER.'!N20+'264-COORD. SET. SERV.'!N20+'994-OUVIDORIA'!N20+'S010-DEPT. PREEST.CONTAS'!N20</f>
        <v>364.04999999999995</v>
      </c>
    </row>
    <row r="21" spans="2:14" ht="12.75">
      <c r="B21" s="19" t="s">
        <v>15</v>
      </c>
      <c r="C21" s="13">
        <f>'001-GABINETE'!C21+'ASSES. JURIDICA'!C21+'002-EXPEDIENTE'!C21+'012-DEPTO ADM.'!C21+'028-DGDO'!C21+'35-DEPTO SAUDE'!C21+'040-COVISA'!C21+'UNID. PERICIA'!C21+'006-NUCLEO DE COMUNICAÇÃO'!C21+'027-CENTRAL MUN. REG.inss'!C21+'029-SETOR DOC. APOIO'!C21+'036-PLANTONISTAS'!C21+vago!C21+'052-EDUC. AMBINT.'!C21+'053-EPIDEMOL.'!C21+'080-SETOR INFOR.'!C21+'993-ASS.IMPRENSA'!C21+'038-DISQUE SAUDE'!C21+'240-COORD. ADM.PESSOAL'!C21+'260-APOIO OPER.'!C21+'264-COORD. SET. SERV.'!C21+'994-OUVIDORIA'!C21+'S010-DEPT. PREEST.CONTAS'!C21</f>
        <v>0</v>
      </c>
      <c r="D21" s="13">
        <f>'001-GABINETE'!D21+'ASSES. JURIDICA'!D21+'002-EXPEDIENTE'!D21+'012-DEPTO ADM.'!D21+'028-DGDO'!D21+'35-DEPTO SAUDE'!D21+'040-COVISA'!D21+'UNID. PERICIA'!D21+'006-NUCLEO DE COMUNICAÇÃO'!D21+'027-CENTRAL MUN. REG.inss'!D21+'029-SETOR DOC. APOIO'!D21+'036-PLANTONISTAS'!D21+vago!D21+'052-EDUC. AMBINT.'!D21+'053-EPIDEMOL.'!D21+'080-SETOR INFOR.'!D21+'993-ASS.IMPRENSA'!D21+'038-DISQUE SAUDE'!D21+'240-COORD. ADM.PESSOAL'!D21+'260-APOIO OPER.'!D21+'264-COORD. SET. SERV.'!D21+'994-OUVIDORIA'!D21+'S010-DEPT. PREEST.CONTAS'!D21</f>
        <v>0</v>
      </c>
      <c r="E21" s="13">
        <f>'001-GABINETE'!E21+'ASSES. JURIDICA'!E21+'002-EXPEDIENTE'!E21+'012-DEPTO ADM.'!E21+'028-DGDO'!E21+'35-DEPTO SAUDE'!E21+'040-COVISA'!E21+'UNID. PERICIA'!E21+'006-NUCLEO DE COMUNICAÇÃO'!E21+'027-CENTRAL MUN. REG.inss'!E21+'029-SETOR DOC. APOIO'!E21+'036-PLANTONISTAS'!E21+vago!E21+'052-EDUC. AMBINT.'!E21+'053-EPIDEMOL.'!E21+'080-SETOR INFOR.'!E21+'993-ASS.IMPRENSA'!E21+'038-DISQUE SAUDE'!E21+'240-COORD. ADM.PESSOAL'!E21+'260-APOIO OPER.'!E21+'264-COORD. SET. SERV.'!E21+'994-OUVIDORIA'!E21+'S010-DEPT. PREEST.CONTAS'!E21</f>
        <v>0</v>
      </c>
      <c r="F21" s="13">
        <f>'001-GABINETE'!F21+'ASSES. JURIDICA'!F21+'002-EXPEDIENTE'!F21+'012-DEPTO ADM.'!F21+'028-DGDO'!F21+'35-DEPTO SAUDE'!F21+'040-COVISA'!F21+'UNID. PERICIA'!F21+'006-NUCLEO DE COMUNICAÇÃO'!F21+'027-CENTRAL MUN. REG.inss'!F21+'029-SETOR DOC. APOIO'!F21+'036-PLANTONISTAS'!F21+vago!F21+'052-EDUC. AMBINT.'!F21+'053-EPIDEMOL.'!F21+'080-SETOR INFOR.'!F21+'993-ASS.IMPRENSA'!F21+'038-DISQUE SAUDE'!F21+'240-COORD. ADM.PESSOAL'!F21+'260-APOIO OPER.'!F21+'264-COORD. SET. SERV.'!F21+'994-OUVIDORIA'!F21+'S010-DEPT. PREEST.CONTAS'!F21</f>
        <v>0</v>
      </c>
      <c r="G21" s="13">
        <f>'001-GABINETE'!G21+'ASSES. JURIDICA'!G21+'002-EXPEDIENTE'!G21+'012-DEPTO ADM.'!G21+'028-DGDO'!G21+'35-DEPTO SAUDE'!G21+'040-COVISA'!G21+'UNID. PERICIA'!G21+'006-NUCLEO DE COMUNICAÇÃO'!G21+'027-CENTRAL MUN. REG.inss'!G21+'029-SETOR DOC. APOIO'!G21+'036-PLANTONISTAS'!G21+vago!G21+'052-EDUC. AMBINT.'!G21+'053-EPIDEMOL.'!G21+'080-SETOR INFOR.'!G21+'993-ASS.IMPRENSA'!G21+'038-DISQUE SAUDE'!G21+'240-COORD. ADM.PESSOAL'!G21+'260-APOIO OPER.'!G21+'264-COORD. SET. SERV.'!G21+'994-OUVIDORIA'!G21+'S010-DEPT. PREEST.CONTAS'!G21</f>
        <v>0</v>
      </c>
      <c r="H21" s="13">
        <f>'001-GABINETE'!H21+'ASSES. JURIDICA'!H21+'002-EXPEDIENTE'!H21+'012-DEPTO ADM.'!H21+'028-DGDO'!H21+'35-DEPTO SAUDE'!H21+'040-COVISA'!H21+'UNID. PERICIA'!H21+'006-NUCLEO DE COMUNICAÇÃO'!H21+'027-CENTRAL MUN. REG.inss'!H21+'029-SETOR DOC. APOIO'!H21+'036-PLANTONISTAS'!H21+vago!H21+'052-EDUC. AMBINT.'!H21+'053-EPIDEMOL.'!H21+'080-SETOR INFOR.'!H21+'993-ASS.IMPRENSA'!H21+'038-DISQUE SAUDE'!H21+'240-COORD. ADM.PESSOAL'!H21+'260-APOIO OPER.'!H21+'264-COORD. SET. SERV.'!H21+'994-OUVIDORIA'!H21+'S010-DEPT. PREEST.CONTAS'!H21</f>
        <v>0</v>
      </c>
      <c r="I21" s="13">
        <f>'001-GABINETE'!I21+'ASSES. JURIDICA'!I21+'002-EXPEDIENTE'!I21+'012-DEPTO ADM.'!I21+'028-DGDO'!I21+'35-DEPTO SAUDE'!I21+'040-COVISA'!I21+'UNID. PERICIA'!I21+'006-NUCLEO DE COMUNICAÇÃO'!I21+'027-CENTRAL MUN. REG.inss'!I21+'029-SETOR DOC. APOIO'!I21+'036-PLANTONISTAS'!I21+vago!I21+'052-EDUC. AMBINT.'!I21+'053-EPIDEMOL.'!I21+'080-SETOR INFOR.'!I21+'993-ASS.IMPRENSA'!I21+'038-DISQUE SAUDE'!I21+'240-COORD. ADM.PESSOAL'!I21+'260-APOIO OPER.'!I21+'264-COORD. SET. SERV.'!I21+'994-OUVIDORIA'!I21+'S010-DEPT. PREEST.CONTAS'!I21</f>
        <v>0</v>
      </c>
      <c r="J21" s="13">
        <f>'001-GABINETE'!J21+'ASSES. JURIDICA'!J21+'002-EXPEDIENTE'!J21+'012-DEPTO ADM.'!J21+'028-DGDO'!J21+'35-DEPTO SAUDE'!J21+'040-COVISA'!J21+'UNID. PERICIA'!J21+'006-NUCLEO DE COMUNICAÇÃO'!J21+'027-CENTRAL MUN. REG.inss'!J21+'029-SETOR DOC. APOIO'!J21+'036-PLANTONISTAS'!J21+vago!J21+'052-EDUC. AMBINT.'!J21+'053-EPIDEMOL.'!J21+'080-SETOR INFOR.'!J21+'993-ASS.IMPRENSA'!J21+'038-DISQUE SAUDE'!J21+'240-COORD. ADM.PESSOAL'!J21+'260-APOIO OPER.'!J21+'264-COORD. SET. SERV.'!J21+'994-OUVIDORIA'!J21+'S010-DEPT. PREEST.CONTAS'!J21</f>
        <v>1.05</v>
      </c>
      <c r="K21" s="13">
        <f>'001-GABINETE'!K21+'ASSES. JURIDICA'!K21+'002-EXPEDIENTE'!K21+'012-DEPTO ADM.'!K21+'028-DGDO'!K21+'35-DEPTO SAUDE'!K21+'040-COVISA'!K21+'UNID. PERICIA'!K21+'006-NUCLEO DE COMUNICAÇÃO'!K21+'027-CENTRAL MUN. REG.inss'!K21+'029-SETOR DOC. APOIO'!K21+'036-PLANTONISTAS'!K21+vago!K21+'052-EDUC. AMBINT.'!K21+'053-EPIDEMOL.'!K21+'080-SETOR INFOR.'!K21+'993-ASS.IMPRENSA'!K21+'038-DISQUE SAUDE'!K21+'240-COORD. ADM.PESSOAL'!K21+'260-APOIO OPER.'!K21+'264-COORD. SET. SERV.'!K21+'994-OUVIDORIA'!K21+'S010-DEPT. PREEST.CONTAS'!K21</f>
        <v>0</v>
      </c>
      <c r="L21" s="13">
        <f>'001-GABINETE'!L21+'ASSES. JURIDICA'!L21+'002-EXPEDIENTE'!L21+'012-DEPTO ADM.'!L21+'028-DGDO'!L21+'35-DEPTO SAUDE'!L21+'040-COVISA'!L21+'UNID. PERICIA'!L21+'006-NUCLEO DE COMUNICAÇÃO'!L21+'027-CENTRAL MUN. REG.inss'!L21+'029-SETOR DOC. APOIO'!L21+'036-PLANTONISTAS'!L21+vago!L21+'052-EDUC. AMBINT.'!L21+'053-EPIDEMOL.'!L21+'080-SETOR INFOR.'!L21+'993-ASS.IMPRENSA'!L21+'038-DISQUE SAUDE'!L21+'240-COORD. ADM.PESSOAL'!L21+'260-APOIO OPER.'!L21+'264-COORD. SET. SERV.'!L21+'994-OUVIDORIA'!L21+'S010-DEPT. PREEST.CONTAS'!L21</f>
        <v>0</v>
      </c>
      <c r="M21" s="13">
        <f>'001-GABINETE'!M21+'ASSES. JURIDICA'!M21+'002-EXPEDIENTE'!M21+'012-DEPTO ADM.'!M21+'028-DGDO'!M21+'35-DEPTO SAUDE'!M21+'040-COVISA'!M21+'UNID. PERICIA'!M21+'006-NUCLEO DE COMUNICAÇÃO'!M21+'027-CENTRAL MUN. REG.inss'!M21+'029-SETOR DOC. APOIO'!M21+'036-PLANTONISTAS'!M21+vago!M21+'052-EDUC. AMBINT.'!M21+'053-EPIDEMOL.'!M21+'080-SETOR INFOR.'!M21+'993-ASS.IMPRENSA'!M21+'038-DISQUE SAUDE'!M21+'240-COORD. ADM.PESSOAL'!M21+'260-APOIO OPER.'!M21+'264-COORD. SET. SERV.'!M21+'994-OUVIDORIA'!M21+'S010-DEPT. PREEST.CONTAS'!M21</f>
        <v>0</v>
      </c>
      <c r="N21" s="13">
        <f>'001-GABINETE'!N21+'ASSES. JURIDICA'!N21+'002-EXPEDIENTE'!N21+'012-DEPTO ADM.'!N21+'028-DGDO'!N21+'35-DEPTO SAUDE'!N21+'040-COVISA'!N21+'UNID. PERICIA'!N21+'006-NUCLEO DE COMUNICAÇÃO'!N21+'027-CENTRAL MUN. REG.inss'!N21+'029-SETOR DOC. APOIO'!N21+'036-PLANTONISTAS'!N21+vago!N21+'052-EDUC. AMBINT.'!N21+'053-EPIDEMOL.'!N21+'080-SETOR INFOR.'!N21+'993-ASS.IMPRENSA'!N21+'038-DISQUE SAUDE'!N21+'240-COORD. ADM.PESSOAL'!N21+'260-APOIO OPER.'!N21+'264-COORD. SET. SERV.'!N21+'994-OUVIDORIA'!N21+'S010-DEPT. PREEST.CONTAS'!N21</f>
        <v>0</v>
      </c>
    </row>
    <row r="22" spans="2:14" ht="12.75">
      <c r="B22" s="19" t="s">
        <v>16</v>
      </c>
      <c r="C22" s="13">
        <f>'001-GABINETE'!C22+'ASSES. JURIDICA'!C22+'002-EXPEDIENTE'!C22+'012-DEPTO ADM.'!C22+'028-DGDO'!C22+'35-DEPTO SAUDE'!C22+'040-COVISA'!C22+'UNID. PERICIA'!C22+'006-NUCLEO DE COMUNICAÇÃO'!C22+'027-CENTRAL MUN. REG.inss'!C22+'029-SETOR DOC. APOIO'!C22+'036-PLANTONISTAS'!C22+vago!C22+'052-EDUC. AMBINT.'!C22+'053-EPIDEMOL.'!C22+'080-SETOR INFOR.'!C22+'993-ASS.IMPRENSA'!C22+'038-DISQUE SAUDE'!C22+'240-COORD. ADM.PESSOAL'!C22+'260-APOIO OPER.'!C22+'264-COORD. SET. SERV.'!C22+'994-OUVIDORIA'!C22+'S010-DEPT. PREEST.CONTAS'!C22</f>
        <v>26.82</v>
      </c>
      <c r="D22" s="13">
        <f>'001-GABINETE'!D22+'ASSES. JURIDICA'!D22+'002-EXPEDIENTE'!D22+'012-DEPTO ADM.'!D22+'028-DGDO'!D22+'35-DEPTO SAUDE'!D22+'040-COVISA'!D22+'UNID. PERICIA'!D22+'006-NUCLEO DE COMUNICAÇÃO'!D22+'027-CENTRAL MUN. REG.inss'!D22+'029-SETOR DOC. APOIO'!D22+'036-PLANTONISTAS'!D22+vago!D22+'052-EDUC. AMBINT.'!D22+'053-EPIDEMOL.'!D22+'080-SETOR INFOR.'!D22+'993-ASS.IMPRENSA'!D22+'038-DISQUE SAUDE'!D22+'240-COORD. ADM.PESSOAL'!D22+'260-APOIO OPER.'!D22+'264-COORD. SET. SERV.'!D22+'994-OUVIDORIA'!D22+'S010-DEPT. PREEST.CONTAS'!D22</f>
        <v>2.96</v>
      </c>
      <c r="E22" s="13">
        <f>'001-GABINETE'!E22+'ASSES. JURIDICA'!E22+'002-EXPEDIENTE'!E22+'012-DEPTO ADM.'!E22+'028-DGDO'!E22+'35-DEPTO SAUDE'!E22+'040-COVISA'!E22+'UNID. PERICIA'!E22+'006-NUCLEO DE COMUNICAÇÃO'!E22+'027-CENTRAL MUN. REG.inss'!E22+'029-SETOR DOC. APOIO'!E22+'036-PLANTONISTAS'!E22+vago!E22+'052-EDUC. AMBINT.'!E22+'053-EPIDEMOL.'!E22+'080-SETOR INFOR.'!E22+'993-ASS.IMPRENSA'!E22+'038-DISQUE SAUDE'!E22+'240-COORD. ADM.PESSOAL'!E22+'260-APOIO OPER.'!E22+'264-COORD. SET. SERV.'!E22+'994-OUVIDORIA'!E22+'S010-DEPT. PREEST.CONTAS'!E22</f>
        <v>45.55</v>
      </c>
      <c r="F22" s="13">
        <f>'001-GABINETE'!F22+'ASSES. JURIDICA'!F22+'002-EXPEDIENTE'!F22+'012-DEPTO ADM.'!F22+'028-DGDO'!F22+'35-DEPTO SAUDE'!F22+'040-COVISA'!F22+'UNID. PERICIA'!F22+'006-NUCLEO DE COMUNICAÇÃO'!F22+'027-CENTRAL MUN. REG.inss'!F22+'029-SETOR DOC. APOIO'!F22+'036-PLANTONISTAS'!F22+vago!F22+'052-EDUC. AMBINT.'!F22+'053-EPIDEMOL.'!F22+'080-SETOR INFOR.'!F22+'993-ASS.IMPRENSA'!F22+'038-DISQUE SAUDE'!F22+'240-COORD. ADM.PESSOAL'!F22+'260-APOIO OPER.'!F22+'264-COORD. SET. SERV.'!F22+'994-OUVIDORIA'!F22+'S010-DEPT. PREEST.CONTAS'!F22</f>
        <v>35.32</v>
      </c>
      <c r="G22" s="13">
        <f>'001-GABINETE'!G22+'ASSES. JURIDICA'!G22+'002-EXPEDIENTE'!G22+'012-DEPTO ADM.'!G22+'028-DGDO'!G22+'35-DEPTO SAUDE'!G22+'040-COVISA'!G22+'UNID. PERICIA'!G22+'006-NUCLEO DE COMUNICAÇÃO'!G22+'027-CENTRAL MUN. REG.inss'!G22+'029-SETOR DOC. APOIO'!G22+'036-PLANTONISTAS'!G22+vago!G22+'052-EDUC. AMBINT.'!G22+'053-EPIDEMOL.'!G22+'080-SETOR INFOR.'!G22+'993-ASS.IMPRENSA'!G22+'038-DISQUE SAUDE'!G22+'240-COORD. ADM.PESSOAL'!G22+'260-APOIO OPER.'!G22+'264-COORD. SET. SERV.'!G22+'994-OUVIDORIA'!G22+'S010-DEPT. PREEST.CONTAS'!G22</f>
        <v>17.89</v>
      </c>
      <c r="H22" s="13">
        <f>'001-GABINETE'!H22+'ASSES. JURIDICA'!H22+'002-EXPEDIENTE'!H22+'012-DEPTO ADM.'!H22+'028-DGDO'!H22+'35-DEPTO SAUDE'!H22+'040-COVISA'!H22+'UNID. PERICIA'!H22+'006-NUCLEO DE COMUNICAÇÃO'!H22+'027-CENTRAL MUN. REG.inss'!H22+'029-SETOR DOC. APOIO'!H22+'036-PLANTONISTAS'!H22+vago!H22+'052-EDUC. AMBINT.'!H22+'053-EPIDEMOL.'!H22+'080-SETOR INFOR.'!H22+'993-ASS.IMPRENSA'!H22+'038-DISQUE SAUDE'!H22+'240-COORD. ADM.PESSOAL'!H22+'260-APOIO OPER.'!H22+'264-COORD. SET. SERV.'!H22+'994-OUVIDORIA'!H22+'S010-DEPT. PREEST.CONTAS'!H22</f>
        <v>0</v>
      </c>
      <c r="I22" s="13">
        <f>'001-GABINETE'!I22+'ASSES. JURIDICA'!I22+'002-EXPEDIENTE'!I22+'012-DEPTO ADM.'!I22+'028-DGDO'!I22+'35-DEPTO SAUDE'!I22+'040-COVISA'!I22+'UNID. PERICIA'!I22+'006-NUCLEO DE COMUNICAÇÃO'!I22+'027-CENTRAL MUN. REG.inss'!I22+'029-SETOR DOC. APOIO'!I22+'036-PLANTONISTAS'!I22+vago!I22+'052-EDUC. AMBINT.'!I22+'053-EPIDEMOL.'!I22+'080-SETOR INFOR.'!I22+'993-ASS.IMPRENSA'!I22+'038-DISQUE SAUDE'!I22+'240-COORD. ADM.PESSOAL'!I22+'260-APOIO OPER.'!I22+'264-COORD. SET. SERV.'!I22+'994-OUVIDORIA'!I22+'S010-DEPT. PREEST.CONTAS'!I22</f>
        <v>0</v>
      </c>
      <c r="J22" s="13">
        <f>'001-GABINETE'!J22+'ASSES. JURIDICA'!J22+'002-EXPEDIENTE'!J22+'012-DEPTO ADM.'!J22+'028-DGDO'!J22+'35-DEPTO SAUDE'!J22+'040-COVISA'!J22+'UNID. PERICIA'!J22+'006-NUCLEO DE COMUNICAÇÃO'!J22+'027-CENTRAL MUN. REG.inss'!J22+'029-SETOR DOC. APOIO'!J22+'036-PLANTONISTAS'!J22+vago!J22+'052-EDUC. AMBINT.'!J22+'053-EPIDEMOL.'!J22+'080-SETOR INFOR.'!J22+'993-ASS.IMPRENSA'!J22+'038-DISQUE SAUDE'!J22+'240-COORD. ADM.PESSOAL'!J22+'260-APOIO OPER.'!J22+'264-COORD. SET. SERV.'!J22+'994-OUVIDORIA'!J22+'S010-DEPT. PREEST.CONTAS'!J22</f>
        <v>0</v>
      </c>
      <c r="K22" s="13">
        <f>'001-GABINETE'!K22+'ASSES. JURIDICA'!K22+'002-EXPEDIENTE'!K22+'012-DEPTO ADM.'!K22+'028-DGDO'!K22+'35-DEPTO SAUDE'!K22+'040-COVISA'!K22+'UNID. PERICIA'!K22+'006-NUCLEO DE COMUNICAÇÃO'!K22+'027-CENTRAL MUN. REG.inss'!K22+'029-SETOR DOC. APOIO'!K22+'036-PLANTONISTAS'!K22+vago!K22+'052-EDUC. AMBINT.'!K22+'053-EPIDEMOL.'!K22+'080-SETOR INFOR.'!K22+'993-ASS.IMPRENSA'!K22+'038-DISQUE SAUDE'!K22+'240-COORD. ADM.PESSOAL'!K22+'260-APOIO OPER.'!K22+'264-COORD. SET. SERV.'!K22+'994-OUVIDORIA'!K22+'S010-DEPT. PREEST.CONTAS'!K22</f>
        <v>59.2</v>
      </c>
      <c r="L22" s="13">
        <f>'001-GABINETE'!L22+'ASSES. JURIDICA'!L22+'002-EXPEDIENTE'!L22+'012-DEPTO ADM.'!L22+'028-DGDO'!L22+'35-DEPTO SAUDE'!L22+'040-COVISA'!L22+'UNID. PERICIA'!L22+'006-NUCLEO DE COMUNICAÇÃO'!L22+'027-CENTRAL MUN. REG.inss'!L22+'029-SETOR DOC. APOIO'!L22+'036-PLANTONISTAS'!L22+vago!L22+'052-EDUC. AMBINT.'!L22+'053-EPIDEMOL.'!L22+'080-SETOR INFOR.'!L22+'993-ASS.IMPRENSA'!L22+'038-DISQUE SAUDE'!L22+'240-COORD. ADM.PESSOAL'!L22+'260-APOIO OPER.'!L22+'264-COORD. SET. SERV.'!L22+'994-OUVIDORIA'!L22+'S010-DEPT. PREEST.CONTAS'!L22</f>
        <v>0</v>
      </c>
      <c r="M22" s="13">
        <f>'001-GABINETE'!M22+'ASSES. JURIDICA'!M22+'002-EXPEDIENTE'!M22+'012-DEPTO ADM.'!M22+'028-DGDO'!M22+'35-DEPTO SAUDE'!M22+'040-COVISA'!M22+'UNID. PERICIA'!M22+'006-NUCLEO DE COMUNICAÇÃO'!M22+'027-CENTRAL MUN. REG.inss'!M22+'029-SETOR DOC. APOIO'!M22+'036-PLANTONISTAS'!M22+vago!M22+'052-EDUC. AMBINT.'!M22+'053-EPIDEMOL.'!M22+'080-SETOR INFOR.'!M22+'993-ASS.IMPRENSA'!M22+'038-DISQUE SAUDE'!M22+'240-COORD. ADM.PESSOAL'!M22+'260-APOIO OPER.'!M22+'264-COORD. SET. SERV.'!M22+'994-OUVIDORIA'!M22+'S010-DEPT. PREEST.CONTAS'!M22</f>
        <v>0</v>
      </c>
      <c r="N22" s="13">
        <f>'001-GABINETE'!N22+'ASSES. JURIDICA'!N22+'002-EXPEDIENTE'!N22+'012-DEPTO ADM.'!N22+'028-DGDO'!N22+'35-DEPTO SAUDE'!N22+'040-COVISA'!N22+'UNID. PERICIA'!N22+'006-NUCLEO DE COMUNICAÇÃO'!N22+'027-CENTRAL MUN. REG.inss'!N22+'029-SETOR DOC. APOIO'!N22+'036-PLANTONISTAS'!N22+vago!N22+'052-EDUC. AMBINT.'!N22+'053-EPIDEMOL.'!N22+'080-SETOR INFOR.'!N22+'993-ASS.IMPRENSA'!N22+'038-DISQUE SAUDE'!N22+'240-COORD. ADM.PESSOAL'!N22+'260-APOIO OPER.'!N22+'264-COORD. SET. SERV.'!N22+'994-OUVIDORIA'!N22+'S010-DEPT. PREEST.CONTAS'!N22</f>
        <v>0</v>
      </c>
    </row>
    <row r="23" spans="2:14" ht="12.75">
      <c r="B23" s="19" t="s">
        <v>17</v>
      </c>
      <c r="C23" s="13">
        <f>'001-GABINETE'!C23+'ASSES. JURIDICA'!C23+'002-EXPEDIENTE'!C23+'012-DEPTO ADM.'!C23+'028-DGDO'!C23+'35-DEPTO SAUDE'!C23+'040-COVISA'!C23+'UNID. PERICIA'!C23+'006-NUCLEO DE COMUNICAÇÃO'!C23+'027-CENTRAL MUN. REG.inss'!C23+'029-SETOR DOC. APOIO'!C23+'036-PLANTONISTAS'!C23+vago!C23+'052-EDUC. AMBINT.'!C23+'053-EPIDEMOL.'!C23+'080-SETOR INFOR.'!C23+'993-ASS.IMPRENSA'!C23+'038-DISQUE SAUDE'!C23+'240-COORD. ADM.PESSOAL'!C23+'260-APOIO OPER.'!C23+'264-COORD. SET. SERV.'!C23+'994-OUVIDORIA'!C23+'S010-DEPT. PREEST.CONTAS'!C23</f>
        <v>0</v>
      </c>
      <c r="D23" s="13">
        <f>'001-GABINETE'!D23+'ASSES. JURIDICA'!D23+'002-EXPEDIENTE'!D23+'012-DEPTO ADM.'!D23+'028-DGDO'!D23+'35-DEPTO SAUDE'!D23+'040-COVISA'!D23+'UNID. PERICIA'!D23+'006-NUCLEO DE COMUNICAÇÃO'!D23+'027-CENTRAL MUN. REG.inss'!D23+'029-SETOR DOC. APOIO'!D23+'036-PLANTONISTAS'!D23+vago!D23+'052-EDUC. AMBINT.'!D23+'053-EPIDEMOL.'!D23+'080-SETOR INFOR.'!D23+'993-ASS.IMPRENSA'!D23+'038-DISQUE SAUDE'!D23+'240-COORD. ADM.PESSOAL'!D23+'260-APOIO OPER.'!D23+'264-COORD. SET. SERV.'!D23+'994-OUVIDORIA'!D23+'S010-DEPT. PREEST.CONTAS'!D23</f>
        <v>0</v>
      </c>
      <c r="E23" s="13">
        <f>'001-GABINETE'!E23+'ASSES. JURIDICA'!E23+'002-EXPEDIENTE'!E23+'012-DEPTO ADM.'!E23+'028-DGDO'!E23+'35-DEPTO SAUDE'!E23+'040-COVISA'!E23+'UNID. PERICIA'!E23+'006-NUCLEO DE COMUNICAÇÃO'!E23+'027-CENTRAL MUN. REG.inss'!E23+'029-SETOR DOC. APOIO'!E23+'036-PLANTONISTAS'!E23+vago!E23+'052-EDUC. AMBINT.'!E23+'053-EPIDEMOL.'!E23+'080-SETOR INFOR.'!E23+'993-ASS.IMPRENSA'!E23+'038-DISQUE SAUDE'!E23+'240-COORD. ADM.PESSOAL'!E23+'260-APOIO OPER.'!E23+'264-COORD. SET. SERV.'!E23+'994-OUVIDORIA'!E23+'S010-DEPT. PREEST.CONTAS'!E23</f>
        <v>0</v>
      </c>
      <c r="F23" s="13">
        <f>'001-GABINETE'!F23+'ASSES. JURIDICA'!F23+'002-EXPEDIENTE'!F23+'012-DEPTO ADM.'!F23+'028-DGDO'!F23+'35-DEPTO SAUDE'!F23+'040-COVISA'!F23+'UNID. PERICIA'!F23+'006-NUCLEO DE COMUNICAÇÃO'!F23+'027-CENTRAL MUN. REG.inss'!F23+'029-SETOR DOC. APOIO'!F23+'036-PLANTONISTAS'!F23+vago!F23+'052-EDUC. AMBINT.'!F23+'053-EPIDEMOL.'!F23+'080-SETOR INFOR.'!F23+'993-ASS.IMPRENSA'!F23+'038-DISQUE SAUDE'!F23+'240-COORD. ADM.PESSOAL'!F23+'260-APOIO OPER.'!F23+'264-COORD. SET. SERV.'!F23+'994-OUVIDORIA'!F23+'S010-DEPT. PREEST.CONTAS'!F23</f>
        <v>0</v>
      </c>
      <c r="G23" s="13">
        <f>'001-GABINETE'!G23+'ASSES. JURIDICA'!G23+'002-EXPEDIENTE'!G23+'012-DEPTO ADM.'!G23+'028-DGDO'!G23+'35-DEPTO SAUDE'!G23+'040-COVISA'!G23+'UNID. PERICIA'!G23+'006-NUCLEO DE COMUNICAÇÃO'!G23+'027-CENTRAL MUN. REG.inss'!G23+'029-SETOR DOC. APOIO'!G23+'036-PLANTONISTAS'!G23+vago!G23+'052-EDUC. AMBINT.'!G23+'053-EPIDEMOL.'!G23+'080-SETOR INFOR.'!G23+'993-ASS.IMPRENSA'!G23+'038-DISQUE SAUDE'!G23+'240-COORD. ADM.PESSOAL'!G23+'260-APOIO OPER.'!G23+'264-COORD. SET. SERV.'!G23+'994-OUVIDORIA'!G23+'S010-DEPT. PREEST.CONTAS'!G23</f>
        <v>0</v>
      </c>
      <c r="H23" s="13">
        <f>'001-GABINETE'!H23+'ASSES. JURIDICA'!H23+'002-EXPEDIENTE'!H23+'012-DEPTO ADM.'!H23+'028-DGDO'!H23+'35-DEPTO SAUDE'!H23+'040-COVISA'!H23+'UNID. PERICIA'!H23+'006-NUCLEO DE COMUNICAÇÃO'!H23+'027-CENTRAL MUN. REG.inss'!H23+'029-SETOR DOC. APOIO'!H23+'036-PLANTONISTAS'!H23+vago!H23+'052-EDUC. AMBINT.'!H23+'053-EPIDEMOL.'!H23+'080-SETOR INFOR.'!H23+'993-ASS.IMPRENSA'!H23+'038-DISQUE SAUDE'!H23+'240-COORD. ADM.PESSOAL'!H23+'260-APOIO OPER.'!H23+'264-COORD. SET. SERV.'!H23+'994-OUVIDORIA'!H23+'S010-DEPT. PREEST.CONTAS'!H23</f>
        <v>0</v>
      </c>
      <c r="I23" s="13">
        <f>'001-GABINETE'!I23+'ASSES. JURIDICA'!I23+'002-EXPEDIENTE'!I23+'012-DEPTO ADM.'!I23+'028-DGDO'!I23+'35-DEPTO SAUDE'!I23+'040-COVISA'!I23+'UNID. PERICIA'!I23+'006-NUCLEO DE COMUNICAÇÃO'!I23+'027-CENTRAL MUN. REG.inss'!I23+'029-SETOR DOC. APOIO'!I23+'036-PLANTONISTAS'!I23+vago!I23+'052-EDUC. AMBINT.'!I23+'053-EPIDEMOL.'!I23+'080-SETOR INFOR.'!I23+'993-ASS.IMPRENSA'!I23+'038-DISQUE SAUDE'!I23+'240-COORD. ADM.PESSOAL'!I23+'260-APOIO OPER.'!I23+'264-COORD. SET. SERV.'!I23+'994-OUVIDORIA'!I23+'S010-DEPT. PREEST.CONTAS'!I23</f>
        <v>0</v>
      </c>
      <c r="J23" s="13">
        <f>'001-GABINETE'!J23+'ASSES. JURIDICA'!J23+'002-EXPEDIENTE'!J23+'012-DEPTO ADM.'!J23+'028-DGDO'!J23+'35-DEPTO SAUDE'!J23+'040-COVISA'!J23+'UNID. PERICIA'!J23+'006-NUCLEO DE COMUNICAÇÃO'!J23+'027-CENTRAL MUN. REG.inss'!J23+'029-SETOR DOC. APOIO'!J23+'036-PLANTONISTAS'!J23+vago!J23+'052-EDUC. AMBINT.'!J23+'053-EPIDEMOL.'!J23+'080-SETOR INFOR.'!J23+'993-ASS.IMPRENSA'!J23+'038-DISQUE SAUDE'!J23+'240-COORD. ADM.PESSOAL'!J23+'260-APOIO OPER.'!J23+'264-COORD. SET. SERV.'!J23+'994-OUVIDORIA'!J23+'S010-DEPT. PREEST.CONTAS'!J23</f>
        <v>0</v>
      </c>
      <c r="K23" s="13">
        <f>'001-GABINETE'!K23+'ASSES. JURIDICA'!K23+'002-EXPEDIENTE'!K23+'012-DEPTO ADM.'!K23+'028-DGDO'!K23+'35-DEPTO SAUDE'!K23+'040-COVISA'!K23+'UNID. PERICIA'!K23+'006-NUCLEO DE COMUNICAÇÃO'!K23+'027-CENTRAL MUN. REG.inss'!K23+'029-SETOR DOC. APOIO'!K23+'036-PLANTONISTAS'!K23+vago!K23+'052-EDUC. AMBINT.'!K23+'053-EPIDEMOL.'!K23+'080-SETOR INFOR.'!K23+'993-ASS.IMPRENSA'!K23+'038-DISQUE SAUDE'!K23+'240-COORD. ADM.PESSOAL'!K23+'260-APOIO OPER.'!K23+'264-COORD. SET. SERV.'!K23+'994-OUVIDORIA'!K23+'S010-DEPT. PREEST.CONTAS'!K23</f>
        <v>0</v>
      </c>
      <c r="L23" s="13">
        <f>'001-GABINETE'!L23+'ASSES. JURIDICA'!L23+'002-EXPEDIENTE'!L23+'012-DEPTO ADM.'!L23+'028-DGDO'!L23+'35-DEPTO SAUDE'!L23+'040-COVISA'!L23+'UNID. PERICIA'!L23+'006-NUCLEO DE COMUNICAÇÃO'!L23+'027-CENTRAL MUN. REG.inss'!L23+'029-SETOR DOC. APOIO'!L23+'036-PLANTONISTAS'!L23+vago!L23+'052-EDUC. AMBINT.'!L23+'053-EPIDEMOL.'!L23+'080-SETOR INFOR.'!L23+'993-ASS.IMPRENSA'!L23+'038-DISQUE SAUDE'!L23+'240-COORD. ADM.PESSOAL'!L23+'260-APOIO OPER.'!L23+'264-COORD. SET. SERV.'!L23+'994-OUVIDORIA'!L23+'S010-DEPT. PREEST.CONTAS'!L23</f>
        <v>0</v>
      </c>
      <c r="M23" s="13">
        <f>'001-GABINETE'!M23+'ASSES. JURIDICA'!M23+'002-EXPEDIENTE'!M23+'012-DEPTO ADM.'!M23+'028-DGDO'!M23+'35-DEPTO SAUDE'!M23+'040-COVISA'!M23+'UNID. PERICIA'!M23+'006-NUCLEO DE COMUNICAÇÃO'!M23+'027-CENTRAL MUN. REG.inss'!M23+'029-SETOR DOC. APOIO'!M23+'036-PLANTONISTAS'!M23+vago!M23+'052-EDUC. AMBINT.'!M23+'053-EPIDEMOL.'!M23+'080-SETOR INFOR.'!M23+'993-ASS.IMPRENSA'!M23+'038-DISQUE SAUDE'!M23+'240-COORD. ADM.PESSOAL'!M23+'260-APOIO OPER.'!M23+'264-COORD. SET. SERV.'!M23+'994-OUVIDORIA'!M23+'S010-DEPT. PREEST.CONTAS'!M23</f>
        <v>0</v>
      </c>
      <c r="N23" s="13">
        <f>'001-GABINETE'!N23+'ASSES. JURIDICA'!N23+'002-EXPEDIENTE'!N23+'012-DEPTO ADM.'!N23+'028-DGDO'!N23+'35-DEPTO SAUDE'!N23+'040-COVISA'!N23+'UNID. PERICIA'!N23+'006-NUCLEO DE COMUNICAÇÃO'!N23+'027-CENTRAL MUN. REG.inss'!N23+'029-SETOR DOC. APOIO'!N23+'036-PLANTONISTAS'!N23+vago!N23+'052-EDUC. AMBINT.'!N23+'053-EPIDEMOL.'!N23+'080-SETOR INFOR.'!N23+'993-ASS.IMPRENSA'!N23+'038-DISQUE SAUDE'!N23+'240-COORD. ADM.PESSOAL'!N23+'260-APOIO OPER.'!N23+'264-COORD. SET. SERV.'!N23+'994-OUVIDORIA'!N23+'S010-DEPT. PREEST.CONTAS'!N23</f>
        <v>0</v>
      </c>
    </row>
    <row r="24" spans="2:14" ht="12.75">
      <c r="B24" s="19" t="s">
        <v>18</v>
      </c>
      <c r="C24" s="13">
        <f>'001-GABINETE'!C24+'ASSES. JURIDICA'!C24+'002-EXPEDIENTE'!C24+'012-DEPTO ADM.'!C24+'028-DGDO'!C24+'35-DEPTO SAUDE'!C24+'040-COVISA'!C24+'UNID. PERICIA'!C24+'006-NUCLEO DE COMUNICAÇÃO'!C24+'027-CENTRAL MUN. REG.inss'!C24+'029-SETOR DOC. APOIO'!C24+'036-PLANTONISTAS'!C24+vago!C24+'052-EDUC. AMBINT.'!C24+'053-EPIDEMOL.'!C24+'080-SETOR INFOR.'!C24+'993-ASS.IMPRENSA'!C24+'038-DISQUE SAUDE'!C24+'240-COORD. ADM.PESSOAL'!C24+'260-APOIO OPER.'!C24+'264-COORD. SET. SERV.'!C24+'994-OUVIDORIA'!C24+'S010-DEPT. PREEST.CONTAS'!C24</f>
        <v>0</v>
      </c>
      <c r="D24" s="13">
        <f>'001-GABINETE'!D24+'ASSES. JURIDICA'!D24+'002-EXPEDIENTE'!D24+'012-DEPTO ADM.'!D24+'028-DGDO'!D24+'35-DEPTO SAUDE'!D24+'040-COVISA'!D24+'UNID. PERICIA'!D24+'006-NUCLEO DE COMUNICAÇÃO'!D24+'027-CENTRAL MUN. REG.inss'!D24+'029-SETOR DOC. APOIO'!D24+'036-PLANTONISTAS'!D24+vago!D24+'052-EDUC. AMBINT.'!D24+'053-EPIDEMOL.'!D24+'080-SETOR INFOR.'!D24+'993-ASS.IMPRENSA'!D24+'038-DISQUE SAUDE'!D24+'240-COORD. ADM.PESSOAL'!D24+'260-APOIO OPER.'!D24+'264-COORD. SET. SERV.'!D24+'994-OUVIDORIA'!D24+'S010-DEPT. PREEST.CONTAS'!D24</f>
        <v>0</v>
      </c>
      <c r="E24" s="13">
        <f>'001-GABINETE'!E24+'ASSES. JURIDICA'!E24+'002-EXPEDIENTE'!E24+'012-DEPTO ADM.'!E24+'028-DGDO'!E24+'35-DEPTO SAUDE'!E24+'040-COVISA'!E24+'UNID. PERICIA'!E24+'006-NUCLEO DE COMUNICAÇÃO'!E24+'027-CENTRAL MUN. REG.inss'!E24+'029-SETOR DOC. APOIO'!E24+'036-PLANTONISTAS'!E24+vago!E24+'052-EDUC. AMBINT.'!E24+'053-EPIDEMOL.'!E24+'080-SETOR INFOR.'!E24+'993-ASS.IMPRENSA'!E24+'038-DISQUE SAUDE'!E24+'240-COORD. ADM.PESSOAL'!E24+'260-APOIO OPER.'!E24+'264-COORD. SET. SERV.'!E24+'994-OUVIDORIA'!E24+'S010-DEPT. PREEST.CONTAS'!E24</f>
        <v>0</v>
      </c>
      <c r="F24" s="13">
        <f>'001-GABINETE'!F24+'ASSES. JURIDICA'!F24+'002-EXPEDIENTE'!F24+'012-DEPTO ADM.'!F24+'028-DGDO'!F24+'35-DEPTO SAUDE'!F24+'040-COVISA'!F24+'UNID. PERICIA'!F24+'006-NUCLEO DE COMUNICAÇÃO'!F24+'027-CENTRAL MUN. REG.inss'!F24+'029-SETOR DOC. APOIO'!F24+'036-PLANTONISTAS'!F24+vago!F24+'052-EDUC. AMBINT.'!F24+'053-EPIDEMOL.'!F24+'080-SETOR INFOR.'!F24+'993-ASS.IMPRENSA'!F24+'038-DISQUE SAUDE'!F24+'240-COORD. ADM.PESSOAL'!F24+'260-APOIO OPER.'!F24+'264-COORD. SET. SERV.'!F24+'994-OUVIDORIA'!F24+'S010-DEPT. PREEST.CONTAS'!F24</f>
        <v>0</v>
      </c>
      <c r="G24" s="13">
        <f>'001-GABINETE'!G24+'ASSES. JURIDICA'!G24+'002-EXPEDIENTE'!G24+'012-DEPTO ADM.'!G24+'028-DGDO'!G24+'35-DEPTO SAUDE'!G24+'040-COVISA'!G24+'UNID. PERICIA'!G24+'006-NUCLEO DE COMUNICAÇÃO'!G24+'027-CENTRAL MUN. REG.inss'!G24+'029-SETOR DOC. APOIO'!G24+'036-PLANTONISTAS'!G24+vago!G24+'052-EDUC. AMBINT.'!G24+'053-EPIDEMOL.'!G24+'080-SETOR INFOR.'!G24+'993-ASS.IMPRENSA'!G24+'038-DISQUE SAUDE'!G24+'240-COORD. ADM.PESSOAL'!G24+'260-APOIO OPER.'!G24+'264-COORD. SET. SERV.'!G24+'994-OUVIDORIA'!G24+'S010-DEPT. PREEST.CONTAS'!G24</f>
        <v>0</v>
      </c>
      <c r="H24" s="13">
        <f>'001-GABINETE'!H24+'ASSES. JURIDICA'!H24+'002-EXPEDIENTE'!H24+'012-DEPTO ADM.'!H24+'028-DGDO'!H24+'35-DEPTO SAUDE'!H24+'040-COVISA'!H24+'UNID. PERICIA'!H24+'006-NUCLEO DE COMUNICAÇÃO'!H24+'027-CENTRAL MUN. REG.inss'!H24+'029-SETOR DOC. APOIO'!H24+'036-PLANTONISTAS'!H24+vago!H24+'052-EDUC. AMBINT.'!H24+'053-EPIDEMOL.'!H24+'080-SETOR INFOR.'!H24+'993-ASS.IMPRENSA'!H24+'038-DISQUE SAUDE'!H24+'240-COORD. ADM.PESSOAL'!H24+'260-APOIO OPER.'!H24+'264-COORD. SET. SERV.'!H24+'994-OUVIDORIA'!H24+'S010-DEPT. PREEST.CONTAS'!H24</f>
        <v>0</v>
      </c>
      <c r="I24" s="13">
        <f>'001-GABINETE'!I24+'ASSES. JURIDICA'!I24+'002-EXPEDIENTE'!I24+'012-DEPTO ADM.'!I24+'028-DGDO'!I24+'35-DEPTO SAUDE'!I24+'040-COVISA'!I24+'UNID. PERICIA'!I24+'006-NUCLEO DE COMUNICAÇÃO'!I24+'027-CENTRAL MUN. REG.inss'!I24+'029-SETOR DOC. APOIO'!I24+'036-PLANTONISTAS'!I24+vago!I24+'052-EDUC. AMBINT.'!I24+'053-EPIDEMOL.'!I24+'080-SETOR INFOR.'!I24+'993-ASS.IMPRENSA'!I24+'038-DISQUE SAUDE'!I24+'240-COORD. ADM.PESSOAL'!I24+'260-APOIO OPER.'!I24+'264-COORD. SET. SERV.'!I24+'994-OUVIDORIA'!I24+'S010-DEPT. PREEST.CONTAS'!I24</f>
        <v>0</v>
      </c>
      <c r="J24" s="13">
        <f>'001-GABINETE'!J24+'ASSES. JURIDICA'!J24+'002-EXPEDIENTE'!J24+'012-DEPTO ADM.'!J24+'028-DGDO'!J24+'35-DEPTO SAUDE'!J24+'040-COVISA'!J24+'UNID. PERICIA'!J24+'006-NUCLEO DE COMUNICAÇÃO'!J24+'027-CENTRAL MUN. REG.inss'!J24+'029-SETOR DOC. APOIO'!J24+'036-PLANTONISTAS'!J24+vago!J24+'052-EDUC. AMBINT.'!J24+'053-EPIDEMOL.'!J24+'080-SETOR INFOR.'!J24+'993-ASS.IMPRENSA'!J24+'038-DISQUE SAUDE'!J24+'240-COORD. ADM.PESSOAL'!J24+'260-APOIO OPER.'!J24+'264-COORD. SET. SERV.'!J24+'994-OUVIDORIA'!J24+'S010-DEPT. PREEST.CONTAS'!J24</f>
        <v>0</v>
      </c>
      <c r="K24" s="13">
        <f>'001-GABINETE'!K24+'ASSES. JURIDICA'!K24+'002-EXPEDIENTE'!K24+'012-DEPTO ADM.'!K24+'028-DGDO'!K24+'35-DEPTO SAUDE'!K24+'040-COVISA'!K24+'UNID. PERICIA'!K24+'006-NUCLEO DE COMUNICAÇÃO'!K24+'027-CENTRAL MUN. REG.inss'!K24+'029-SETOR DOC. APOIO'!K24+'036-PLANTONISTAS'!K24+vago!K24+'052-EDUC. AMBINT.'!K24+'053-EPIDEMOL.'!K24+'080-SETOR INFOR.'!K24+'993-ASS.IMPRENSA'!K24+'038-DISQUE SAUDE'!K24+'240-COORD. ADM.PESSOAL'!K24+'260-APOIO OPER.'!K24+'264-COORD. SET. SERV.'!K24+'994-OUVIDORIA'!K24+'S010-DEPT. PREEST.CONTAS'!K24</f>
        <v>0</v>
      </c>
      <c r="L24" s="13">
        <f>'001-GABINETE'!L24+'ASSES. JURIDICA'!L24+'002-EXPEDIENTE'!L24+'012-DEPTO ADM.'!L24+'028-DGDO'!L24+'35-DEPTO SAUDE'!L24+'040-COVISA'!L24+'UNID. PERICIA'!L24+'006-NUCLEO DE COMUNICAÇÃO'!L24+'027-CENTRAL MUN. REG.inss'!L24+'029-SETOR DOC. APOIO'!L24+'036-PLANTONISTAS'!L24+vago!L24+'052-EDUC. AMBINT.'!L24+'053-EPIDEMOL.'!L24+'080-SETOR INFOR.'!L24+'993-ASS.IMPRENSA'!L24+'038-DISQUE SAUDE'!L24+'240-COORD. ADM.PESSOAL'!L24+'260-APOIO OPER.'!L24+'264-COORD. SET. SERV.'!L24+'994-OUVIDORIA'!L24+'S010-DEPT. PREEST.CONTAS'!L24</f>
        <v>0</v>
      </c>
      <c r="M24" s="13">
        <f>'001-GABINETE'!M24+'ASSES. JURIDICA'!M24+'002-EXPEDIENTE'!M24+'012-DEPTO ADM.'!M24+'028-DGDO'!M24+'35-DEPTO SAUDE'!M24+'040-COVISA'!M24+'UNID. PERICIA'!M24+'006-NUCLEO DE COMUNICAÇÃO'!M24+'027-CENTRAL MUN. REG.inss'!M24+'029-SETOR DOC. APOIO'!M24+'036-PLANTONISTAS'!M24+vago!M24+'052-EDUC. AMBINT.'!M24+'053-EPIDEMOL.'!M24+'080-SETOR INFOR.'!M24+'993-ASS.IMPRENSA'!M24+'038-DISQUE SAUDE'!M24+'240-COORD. ADM.PESSOAL'!M24+'260-APOIO OPER.'!M24+'264-COORD. SET. SERV.'!M24+'994-OUVIDORIA'!M24+'S010-DEPT. PREEST.CONTAS'!M24</f>
        <v>0</v>
      </c>
      <c r="N24" s="13">
        <f>'001-GABINETE'!N24+'ASSES. JURIDICA'!N24+'002-EXPEDIENTE'!N24+'012-DEPTO ADM.'!N24+'028-DGDO'!N24+'35-DEPTO SAUDE'!N24+'040-COVISA'!N24+'UNID. PERICIA'!N24+'006-NUCLEO DE COMUNICAÇÃO'!N24+'027-CENTRAL MUN. REG.inss'!N24+'029-SETOR DOC. APOIO'!N24+'036-PLANTONISTAS'!N24+vago!N24+'052-EDUC. AMBINT.'!N24+'053-EPIDEMOL.'!N24+'080-SETOR INFOR.'!N24+'993-ASS.IMPRENSA'!N24+'038-DISQUE SAUDE'!N24+'240-COORD. ADM.PESSOAL'!N24+'260-APOIO OPER.'!N24+'264-COORD. SET. SERV.'!N24+'994-OUVIDORIA'!N24+'S010-DEPT. PREEST.CONTAS'!N24</f>
        <v>0</v>
      </c>
    </row>
    <row r="25" spans="2:15" ht="12.75">
      <c r="B25" s="19" t="s">
        <v>58</v>
      </c>
      <c r="C25" s="13">
        <f>'001-GABINETE'!C25+'ASSES. JURIDICA'!C25+'002-EXPEDIENTE'!C25+'012-DEPTO ADM.'!C25+'028-DGDO'!C25+'35-DEPTO SAUDE'!C25+'040-COVISA'!C25+'UNID. PERICIA'!C25+'006-NUCLEO DE COMUNICAÇÃO'!C25+'027-CENTRAL MUN. REG.inss'!C25+'029-SETOR DOC. APOIO'!C25+'036-PLANTONISTAS'!C25+vago!C25+'052-EDUC. AMBINT.'!C25+'053-EPIDEMOL.'!C25+'080-SETOR INFOR.'!C25+'993-ASS.IMPRENSA'!C25+'038-DISQUE SAUDE'!C25+'240-COORD. ADM.PESSOAL'!C25+'260-APOIO OPER.'!C25+'264-COORD. SET. SERV.'!C25+'994-OUVIDORIA'!C25+'S010-DEPT. PREEST.CONTAS'!C25</f>
        <v>4240</v>
      </c>
      <c r="D25" s="13">
        <f>'001-GABINETE'!D25+'ASSES. JURIDICA'!D25+'002-EXPEDIENTE'!D25+'012-DEPTO ADM.'!D25+'028-DGDO'!D25+'35-DEPTO SAUDE'!D25+'040-COVISA'!D25+'UNID. PERICIA'!D25+'006-NUCLEO DE COMUNICAÇÃO'!D25+'027-CENTRAL MUN. REG.inss'!D25+'029-SETOR DOC. APOIO'!D25+'036-PLANTONISTAS'!D25+vago!D25+'052-EDUC. AMBINT.'!D25+'053-EPIDEMOL.'!D25+'080-SETOR INFOR.'!D25+'993-ASS.IMPRENSA'!D25+'038-DISQUE SAUDE'!D25+'240-COORD. ADM.PESSOAL'!D25+'260-APOIO OPER.'!D25+'264-COORD. SET. SERV.'!D25+'994-OUVIDORIA'!D25+'S010-DEPT. PREEST.CONTAS'!D25</f>
        <v>4240</v>
      </c>
      <c r="E25" s="13">
        <f>'001-GABINETE'!E25+'ASSES. JURIDICA'!E25+'002-EXPEDIENTE'!E25+'012-DEPTO ADM.'!E25+'028-DGDO'!E25+'35-DEPTO SAUDE'!E25+'040-COVISA'!E25+'UNID. PERICIA'!E25+'006-NUCLEO DE COMUNICAÇÃO'!E25+'027-CENTRAL MUN. REG.inss'!E25+'029-SETOR DOC. APOIO'!E25+'036-PLANTONISTAS'!E25+vago!E25+'052-EDUC. AMBINT.'!E25+'053-EPIDEMOL.'!E25+'080-SETOR INFOR.'!E25+'993-ASS.IMPRENSA'!E25+'038-DISQUE SAUDE'!E25+'240-COORD. ADM.PESSOAL'!E25+'260-APOIO OPER.'!E25+'264-COORD. SET. SERV.'!E25+'994-OUVIDORIA'!E25+'S010-DEPT. PREEST.CONTAS'!E25</f>
        <v>0</v>
      </c>
      <c r="F25" s="13">
        <f>'001-GABINETE'!F25+'ASSES. JURIDICA'!F25+'002-EXPEDIENTE'!F25+'012-DEPTO ADM.'!F25+'028-DGDO'!F25+'35-DEPTO SAUDE'!F25+'040-COVISA'!F25+'UNID. PERICIA'!F25+'006-NUCLEO DE COMUNICAÇÃO'!F25+'027-CENTRAL MUN. REG.inss'!F25+'029-SETOR DOC. APOIO'!F25+'036-PLANTONISTAS'!F25+vago!F25+'052-EDUC. AMBINT.'!F25+'053-EPIDEMOL.'!F25+'080-SETOR INFOR.'!F25+'993-ASS.IMPRENSA'!F25+'038-DISQUE SAUDE'!F25+'240-COORD. ADM.PESSOAL'!F25+'260-APOIO OPER.'!F25+'264-COORD. SET. SERV.'!F25+'994-OUVIDORIA'!F25+'S010-DEPT. PREEST.CONTAS'!F25</f>
        <v>0</v>
      </c>
      <c r="G25" s="13">
        <f>'001-GABINETE'!G25+'ASSES. JURIDICA'!G25+'002-EXPEDIENTE'!G25+'012-DEPTO ADM.'!G25+'028-DGDO'!G25+'35-DEPTO SAUDE'!G25+'040-COVISA'!G25+'UNID. PERICIA'!G25+'006-NUCLEO DE COMUNICAÇÃO'!G25+'027-CENTRAL MUN. REG.inss'!G25+'029-SETOR DOC. APOIO'!G25+'036-PLANTONISTAS'!G25+vago!G25+'052-EDUC. AMBINT.'!G25+'053-EPIDEMOL.'!G25+'080-SETOR INFOR.'!G25+'993-ASS.IMPRENSA'!G25+'038-DISQUE SAUDE'!G25+'240-COORD. ADM.PESSOAL'!G25+'260-APOIO OPER.'!G25+'264-COORD. SET. SERV.'!G25+'994-OUVIDORIA'!G25+'S010-DEPT. PREEST.CONTAS'!G25</f>
        <v>0</v>
      </c>
      <c r="H25" s="13">
        <f>'001-GABINETE'!H25+'ASSES. JURIDICA'!H25+'002-EXPEDIENTE'!H25+'012-DEPTO ADM.'!H25+'028-DGDO'!H25+'35-DEPTO SAUDE'!H25+'040-COVISA'!H25+'UNID. PERICIA'!H25+'006-NUCLEO DE COMUNICAÇÃO'!H25+'027-CENTRAL MUN. REG.inss'!H25+'029-SETOR DOC. APOIO'!H25+'036-PLANTONISTAS'!H25+vago!H25+'052-EDUC. AMBINT.'!H25+'053-EPIDEMOL.'!H25+'080-SETOR INFOR.'!H25+'993-ASS.IMPRENSA'!H25+'038-DISQUE SAUDE'!H25+'240-COORD. ADM.PESSOAL'!H25+'260-APOIO OPER.'!H25+'264-COORD. SET. SERV.'!H25+'994-OUVIDORIA'!H25+'S010-DEPT. PREEST.CONTAS'!H25</f>
        <v>0</v>
      </c>
      <c r="I25" s="13">
        <f>'001-GABINETE'!I25+'ASSES. JURIDICA'!I25+'002-EXPEDIENTE'!I25+'012-DEPTO ADM.'!I25+'028-DGDO'!I25+'35-DEPTO SAUDE'!I25+'040-COVISA'!I25+'UNID. PERICIA'!I25+'006-NUCLEO DE COMUNICAÇÃO'!I25+'027-CENTRAL MUN. REG.inss'!I25+'029-SETOR DOC. APOIO'!I25+'036-PLANTONISTAS'!I25+vago!I25+'052-EDUC. AMBINT.'!I25+'053-EPIDEMOL.'!I25+'080-SETOR INFOR.'!I25+'993-ASS.IMPRENSA'!I25+'038-DISQUE SAUDE'!I25+'240-COORD. ADM.PESSOAL'!I25+'260-APOIO OPER.'!I25+'264-COORD. SET. SERV.'!I25+'994-OUVIDORIA'!I25+'S010-DEPT. PREEST.CONTAS'!I25</f>
        <v>0</v>
      </c>
      <c r="J25" s="13">
        <f>'001-GABINETE'!J25+'ASSES. JURIDICA'!J25+'002-EXPEDIENTE'!J25+'012-DEPTO ADM.'!J25+'028-DGDO'!J25+'35-DEPTO SAUDE'!J25+'040-COVISA'!J25+'UNID. PERICIA'!J25+'006-NUCLEO DE COMUNICAÇÃO'!J25+'027-CENTRAL MUN. REG.inss'!J25+'029-SETOR DOC. APOIO'!J25+'036-PLANTONISTAS'!J25+vago!J25+'052-EDUC. AMBINT.'!J25+'053-EPIDEMOL.'!J25+'080-SETOR INFOR.'!J25+'993-ASS.IMPRENSA'!J25+'038-DISQUE SAUDE'!J25+'240-COORD. ADM.PESSOAL'!J25+'260-APOIO OPER.'!J25+'264-COORD. SET. SERV.'!J25+'994-OUVIDORIA'!J25+'S010-DEPT. PREEST.CONTAS'!J25</f>
        <v>0</v>
      </c>
      <c r="K25" s="13">
        <f>'001-GABINETE'!K25+'ASSES. JURIDICA'!K25+'002-EXPEDIENTE'!K25+'012-DEPTO ADM.'!K25+'028-DGDO'!K25+'35-DEPTO SAUDE'!K25+'040-COVISA'!K25+'UNID. PERICIA'!K25+'006-NUCLEO DE COMUNICAÇÃO'!K25+'027-CENTRAL MUN. REG.inss'!K25+'029-SETOR DOC. APOIO'!K25+'036-PLANTONISTAS'!K25+vago!K25+'052-EDUC. AMBINT.'!K25+'053-EPIDEMOL.'!K25+'080-SETOR INFOR.'!K25+'993-ASS.IMPRENSA'!K25+'038-DISQUE SAUDE'!K25+'240-COORD. ADM.PESSOAL'!K25+'260-APOIO OPER.'!K25+'264-COORD. SET. SERV.'!K25+'994-OUVIDORIA'!K25+'S010-DEPT. PREEST.CONTAS'!K25</f>
        <v>0</v>
      </c>
      <c r="L25" s="13">
        <f>'001-GABINETE'!L25+'ASSES. JURIDICA'!L25+'002-EXPEDIENTE'!L25+'012-DEPTO ADM.'!L25+'028-DGDO'!L25+'35-DEPTO SAUDE'!L25+'040-COVISA'!L25+'UNID. PERICIA'!L25+'006-NUCLEO DE COMUNICAÇÃO'!L25+'027-CENTRAL MUN. REG.inss'!L25+'029-SETOR DOC. APOIO'!L25+'036-PLANTONISTAS'!L25+vago!L25+'052-EDUC. AMBINT.'!L25+'053-EPIDEMOL.'!L25+'080-SETOR INFOR.'!L25+'993-ASS.IMPRENSA'!L25+'038-DISQUE SAUDE'!L25+'240-COORD. ADM.PESSOAL'!L25+'260-APOIO OPER.'!L25+'264-COORD. SET. SERV.'!L25+'994-OUVIDORIA'!L25+'S010-DEPT. PREEST.CONTAS'!L25</f>
        <v>0</v>
      </c>
      <c r="M25" s="13">
        <f>'001-GABINETE'!M25+'ASSES. JURIDICA'!M25+'002-EXPEDIENTE'!M25+'012-DEPTO ADM.'!M25+'028-DGDO'!M25+'35-DEPTO SAUDE'!M25+'040-COVISA'!M25+'UNID. PERICIA'!M25+'006-NUCLEO DE COMUNICAÇÃO'!M25+'027-CENTRAL MUN. REG.inss'!M25+'029-SETOR DOC. APOIO'!M25+'036-PLANTONISTAS'!M25+vago!M25+'052-EDUC. AMBINT.'!M25+'053-EPIDEMOL.'!M25+'080-SETOR INFOR.'!M25+'993-ASS.IMPRENSA'!M25+'038-DISQUE SAUDE'!M25+'240-COORD. ADM.PESSOAL'!M25+'260-APOIO OPER.'!M25+'264-COORD. SET. SERV.'!M25+'994-OUVIDORIA'!M25+'S010-DEPT. PREEST.CONTAS'!M25</f>
        <v>0</v>
      </c>
      <c r="N25" s="13">
        <f>'001-GABINETE'!N25+'ASSES. JURIDICA'!N25+'002-EXPEDIENTE'!N25+'012-DEPTO ADM.'!N25+'028-DGDO'!N25+'35-DEPTO SAUDE'!N25+'040-COVISA'!N25+'UNID. PERICIA'!N25+'006-NUCLEO DE COMUNICAÇÃO'!N25+'027-CENTRAL MUN. REG.inss'!N25+'029-SETOR DOC. APOIO'!N25+'036-PLANTONISTAS'!N25+vago!N25+'052-EDUC. AMBINT.'!N25+'053-EPIDEMOL.'!N25+'080-SETOR INFOR.'!N25+'993-ASS.IMPRENSA'!N25+'038-DISQUE SAUDE'!N25+'240-COORD. ADM.PESSOAL'!N25+'260-APOIO OPER.'!N25+'264-COORD. SET. SERV.'!N25+'994-OUVIDORIA'!N25+'S010-DEPT. PREEST.CONTAS'!N25</f>
        <v>0</v>
      </c>
      <c r="O25" s="44">
        <f>SUM(C25:N25)</f>
        <v>8480</v>
      </c>
    </row>
    <row r="26" spans="2:14" ht="12.75">
      <c r="B26" s="19" t="s">
        <v>19</v>
      </c>
      <c r="C26" s="13">
        <f>'001-GABINETE'!C26+'ASSES. JURIDICA'!C26+'002-EXPEDIENTE'!C26+'012-DEPTO ADM.'!C26+'028-DGDO'!C26+'35-DEPTO SAUDE'!C26+'040-COVISA'!C26+'UNID. PERICIA'!C26+'006-NUCLEO DE COMUNICAÇÃO'!C26+'027-CENTRAL MUN. REG.inss'!C26+'029-SETOR DOC. APOIO'!C26+'036-PLANTONISTAS'!C26+vago!C26+'052-EDUC. AMBINT.'!C26+'053-EPIDEMOL.'!C26+'080-SETOR INFOR.'!C26+'993-ASS.IMPRENSA'!C26+'038-DISQUE SAUDE'!C26+'240-COORD. ADM.PESSOAL'!C26+'260-APOIO OPER.'!C26+'264-COORD. SET. SERV.'!C26+'994-OUVIDORIA'!C26+'S010-DEPT. PREEST.CONTAS'!C26</f>
        <v>6654.16</v>
      </c>
      <c r="D26" s="13">
        <f>'001-GABINETE'!D26+'ASSES. JURIDICA'!D26+'002-EXPEDIENTE'!D26+'012-DEPTO ADM.'!D26+'028-DGDO'!D26+'35-DEPTO SAUDE'!D26+'040-COVISA'!D26+'UNID. PERICIA'!D26+'006-NUCLEO DE COMUNICAÇÃO'!D26+'027-CENTRAL MUN. REG.inss'!D26+'029-SETOR DOC. APOIO'!D26+'036-PLANTONISTAS'!D26+vago!D26+'052-EDUC. AMBINT.'!D26+'053-EPIDEMOL.'!D26+'080-SETOR INFOR.'!D26+'993-ASS.IMPRENSA'!D26+'038-DISQUE SAUDE'!D26+'240-COORD. ADM.PESSOAL'!D26+'260-APOIO OPER.'!D26+'264-COORD. SET. SERV.'!D26+'994-OUVIDORIA'!D26+'S010-DEPT. PREEST.CONTAS'!D26</f>
        <v>0</v>
      </c>
      <c r="E26" s="13">
        <f>'001-GABINETE'!E26+'ASSES. JURIDICA'!E26+'002-EXPEDIENTE'!E26+'012-DEPTO ADM.'!E26+'028-DGDO'!E26+'35-DEPTO SAUDE'!E26+'040-COVISA'!E26+'UNID. PERICIA'!E26+'006-NUCLEO DE COMUNICAÇÃO'!E26+'027-CENTRAL MUN. REG.inss'!E26+'029-SETOR DOC. APOIO'!E26+'036-PLANTONISTAS'!E26+vago!E26+'052-EDUC. AMBINT.'!E26+'053-EPIDEMOL.'!E26+'080-SETOR INFOR.'!E26+'993-ASS.IMPRENSA'!E26+'038-DISQUE SAUDE'!E26+'240-COORD. ADM.PESSOAL'!E26+'260-APOIO OPER.'!E26+'264-COORD. SET. SERV.'!E26+'994-OUVIDORIA'!E26+'S010-DEPT. PREEST.CONTAS'!E26</f>
        <v>24.84</v>
      </c>
      <c r="F26" s="13">
        <f>'001-GABINETE'!F26+'ASSES. JURIDICA'!F26+'002-EXPEDIENTE'!F26+'012-DEPTO ADM.'!F26+'028-DGDO'!F26+'35-DEPTO SAUDE'!F26+'040-COVISA'!F26+'UNID. PERICIA'!F26+'006-NUCLEO DE COMUNICAÇÃO'!F26+'027-CENTRAL MUN. REG.inss'!F26+'029-SETOR DOC. APOIO'!F26+'036-PLANTONISTAS'!F26+vago!F26+'052-EDUC. AMBINT.'!F26+'053-EPIDEMOL.'!F26+'080-SETOR INFOR.'!F26+'993-ASS.IMPRENSA'!F26+'038-DISQUE SAUDE'!F26+'240-COORD. ADM.PESSOAL'!F26+'260-APOIO OPER.'!F26+'264-COORD. SET. SERV.'!F26+'994-OUVIDORIA'!F26+'S010-DEPT. PREEST.CONTAS'!F26</f>
        <v>331.15</v>
      </c>
      <c r="G26" s="13">
        <f>'001-GABINETE'!G26+'ASSES. JURIDICA'!G26+'002-EXPEDIENTE'!G26+'012-DEPTO ADM.'!G26+'028-DGDO'!G26+'35-DEPTO SAUDE'!G26+'040-COVISA'!G26+'UNID. PERICIA'!G26+'006-NUCLEO DE COMUNICAÇÃO'!G26+'027-CENTRAL MUN. REG.inss'!G26+'029-SETOR DOC. APOIO'!G26+'036-PLANTONISTAS'!G26+vago!G26+'052-EDUC. AMBINT.'!G26+'053-EPIDEMOL.'!G26+'080-SETOR INFOR.'!G26+'993-ASS.IMPRENSA'!G26+'038-DISQUE SAUDE'!G26+'240-COORD. ADM.PESSOAL'!G26+'260-APOIO OPER.'!G26+'264-COORD. SET. SERV.'!G26+'994-OUVIDORIA'!G26+'S010-DEPT. PREEST.CONTAS'!G26</f>
        <v>4533.469999999999</v>
      </c>
      <c r="H26" s="13">
        <f>'001-GABINETE'!H26+'ASSES. JURIDICA'!H26+'002-EXPEDIENTE'!H26+'012-DEPTO ADM.'!H26+'028-DGDO'!H26+'35-DEPTO SAUDE'!H26+'040-COVISA'!H26+'UNID. PERICIA'!H26+'006-NUCLEO DE COMUNICAÇÃO'!H26+'027-CENTRAL MUN. REG.inss'!H26+'029-SETOR DOC. APOIO'!H26+'036-PLANTONISTAS'!H26+vago!H26+'052-EDUC. AMBINT.'!H26+'053-EPIDEMOL.'!H26+'080-SETOR INFOR.'!H26+'993-ASS.IMPRENSA'!H26+'038-DISQUE SAUDE'!H26+'240-COORD. ADM.PESSOAL'!H26+'260-APOIO OPER.'!H26+'264-COORD. SET. SERV.'!H26+'994-OUVIDORIA'!H26+'S010-DEPT. PREEST.CONTAS'!H26</f>
        <v>0</v>
      </c>
      <c r="I26" s="13">
        <f>'001-GABINETE'!I26+'ASSES. JURIDICA'!I26+'002-EXPEDIENTE'!I26+'012-DEPTO ADM.'!I26+'028-DGDO'!I26+'35-DEPTO SAUDE'!I26+'040-COVISA'!I26+'UNID. PERICIA'!I26+'006-NUCLEO DE COMUNICAÇÃO'!I26+'027-CENTRAL MUN. REG.inss'!I26+'029-SETOR DOC. APOIO'!I26+'036-PLANTONISTAS'!I26+vago!I26+'052-EDUC. AMBINT.'!I26+'053-EPIDEMOL.'!I26+'080-SETOR INFOR.'!I26+'993-ASS.IMPRENSA'!I26+'038-DISQUE SAUDE'!I26+'240-COORD. ADM.PESSOAL'!I26+'260-APOIO OPER.'!I26+'264-COORD. SET. SERV.'!I26+'994-OUVIDORIA'!I26+'S010-DEPT. PREEST.CONTAS'!I26</f>
        <v>856.5699999999999</v>
      </c>
      <c r="J26" s="13">
        <f>'001-GABINETE'!J26+'ASSES. JURIDICA'!J26+'002-EXPEDIENTE'!J26+'012-DEPTO ADM.'!J26+'028-DGDO'!J26+'35-DEPTO SAUDE'!J26+'040-COVISA'!J26+'UNID. PERICIA'!J26+'006-NUCLEO DE COMUNICAÇÃO'!J26+'027-CENTRAL MUN. REG.inss'!J26+'029-SETOR DOC. APOIO'!J26+'036-PLANTONISTAS'!J26+vago!J26+'052-EDUC. AMBINT.'!J26+'053-EPIDEMOL.'!J26+'080-SETOR INFOR.'!J26+'993-ASS.IMPRENSA'!J26+'038-DISQUE SAUDE'!J26+'240-COORD. ADM.PESSOAL'!J26+'260-APOIO OPER.'!J26+'264-COORD. SET. SERV.'!J26+'994-OUVIDORIA'!J26+'S010-DEPT. PREEST.CONTAS'!J26</f>
        <v>0</v>
      </c>
      <c r="K26" s="13">
        <f>'001-GABINETE'!K26+'ASSES. JURIDICA'!K26+'002-EXPEDIENTE'!K26+'012-DEPTO ADM.'!K26+'028-DGDO'!K26+'35-DEPTO SAUDE'!K26+'040-COVISA'!K26+'UNID. PERICIA'!K26+'006-NUCLEO DE COMUNICAÇÃO'!K26+'027-CENTRAL MUN. REG.inss'!K26+'029-SETOR DOC. APOIO'!K26+'036-PLANTONISTAS'!K26+vago!K26+'052-EDUC. AMBINT.'!K26+'053-EPIDEMOL.'!K26+'080-SETOR INFOR.'!K26+'993-ASS.IMPRENSA'!K26+'038-DISQUE SAUDE'!K26+'240-COORD. ADM.PESSOAL'!K26+'260-APOIO OPER.'!K26+'264-COORD. SET. SERV.'!K26+'994-OUVIDORIA'!K26+'S010-DEPT. PREEST.CONTAS'!K26</f>
        <v>299.12</v>
      </c>
      <c r="L26" s="13">
        <f>'001-GABINETE'!L26+'ASSES. JURIDICA'!L26+'002-EXPEDIENTE'!L26+'012-DEPTO ADM.'!L26+'028-DGDO'!L26+'35-DEPTO SAUDE'!L26+'040-COVISA'!L26+'UNID. PERICIA'!L26+'006-NUCLEO DE COMUNICAÇÃO'!L26+'027-CENTRAL MUN. REG.inss'!L26+'029-SETOR DOC. APOIO'!L26+'036-PLANTONISTAS'!L26+vago!L26+'052-EDUC. AMBINT.'!L26+'053-EPIDEMOL.'!L26+'080-SETOR INFOR.'!L26+'993-ASS.IMPRENSA'!L26+'038-DISQUE SAUDE'!L26+'240-COORD. ADM.PESSOAL'!L26+'260-APOIO OPER.'!L26+'264-COORD. SET. SERV.'!L26+'994-OUVIDORIA'!L26+'S010-DEPT. PREEST.CONTAS'!L26</f>
        <v>0</v>
      </c>
      <c r="M26" s="13">
        <f>'001-GABINETE'!M26+'ASSES. JURIDICA'!M26+'002-EXPEDIENTE'!M26+'012-DEPTO ADM.'!M26+'028-DGDO'!M26+'35-DEPTO SAUDE'!M26+'040-COVISA'!M26+'UNID. PERICIA'!M26+'006-NUCLEO DE COMUNICAÇÃO'!M26+'027-CENTRAL MUN. REG.inss'!M26+'029-SETOR DOC. APOIO'!M26+'036-PLANTONISTAS'!M26+vago!M26+'052-EDUC. AMBINT.'!M26+'053-EPIDEMOL.'!M26+'080-SETOR INFOR.'!M26+'993-ASS.IMPRENSA'!M26+'038-DISQUE SAUDE'!M26+'240-COORD. ADM.PESSOAL'!M26+'260-APOIO OPER.'!M26+'264-COORD. SET. SERV.'!M26+'994-OUVIDORIA'!M26+'S010-DEPT. PREEST.CONTAS'!M26</f>
        <v>0</v>
      </c>
      <c r="N26" s="13">
        <f>'001-GABINETE'!N26+'ASSES. JURIDICA'!N26+'002-EXPEDIENTE'!N26+'012-DEPTO ADM.'!N26+'028-DGDO'!N26+'35-DEPTO SAUDE'!N26+'040-COVISA'!N26+'UNID. PERICIA'!N26+'006-NUCLEO DE COMUNICAÇÃO'!N26+'027-CENTRAL MUN. REG.inss'!N26+'029-SETOR DOC. APOIO'!N26+'036-PLANTONISTAS'!N26+vago!N26+'052-EDUC. AMBINT.'!N26+'053-EPIDEMOL.'!N26+'080-SETOR INFOR.'!N26+'993-ASS.IMPRENSA'!N26+'038-DISQUE SAUDE'!N26+'240-COORD. ADM.PESSOAL'!N26+'260-APOIO OPER.'!N26+'264-COORD. SET. SERV.'!N26+'994-OUVIDORIA'!N26+'S010-DEPT. PREEST.CONTAS'!N26</f>
        <v>52000</v>
      </c>
    </row>
    <row r="27" spans="2:14" ht="12.75">
      <c r="B27" s="19" t="s">
        <v>53</v>
      </c>
      <c r="C27" s="13">
        <f>'001-GABINETE'!C27+'ASSES. JURIDICA'!C27+'002-EXPEDIENTE'!C27+'012-DEPTO ADM.'!C27+'028-DGDO'!C27+'35-DEPTO SAUDE'!C27+'040-COVISA'!C27+'UNID. PERICIA'!C27+'006-NUCLEO DE COMUNICAÇÃO'!C27+'027-CENTRAL MUN. REG.inss'!C27+'029-SETOR DOC. APOIO'!C27+'036-PLANTONISTAS'!C27+vago!C27+'052-EDUC. AMBINT.'!C27+'053-EPIDEMOL.'!C27+'080-SETOR INFOR.'!C27+'993-ASS.IMPRENSA'!C27+'038-DISQUE SAUDE'!C27+'240-COORD. ADM.PESSOAL'!C27+'260-APOIO OPER.'!C27+'264-COORD. SET. SERV.'!C27+'994-OUVIDORIA'!C27+'S010-DEPT. PREEST.CONTAS'!C27</f>
        <v>0</v>
      </c>
      <c r="D27" s="13">
        <f>'001-GABINETE'!D27+'ASSES. JURIDICA'!D27+'002-EXPEDIENTE'!D27+'012-DEPTO ADM.'!D27+'028-DGDO'!D27+'35-DEPTO SAUDE'!D27+'040-COVISA'!D27+'UNID. PERICIA'!D27+'006-NUCLEO DE COMUNICAÇÃO'!D27+'027-CENTRAL MUN. REG.inss'!D27+'029-SETOR DOC. APOIO'!D27+'036-PLANTONISTAS'!D27+vago!D27+'052-EDUC. AMBINT.'!D27+'053-EPIDEMOL.'!D27+'080-SETOR INFOR.'!D27+'993-ASS.IMPRENSA'!D27+'038-DISQUE SAUDE'!D27+'240-COORD. ADM.PESSOAL'!D27+'260-APOIO OPER.'!D27+'264-COORD. SET. SERV.'!D27+'994-OUVIDORIA'!D27+'S010-DEPT. PREEST.CONTAS'!D27</f>
        <v>0</v>
      </c>
      <c r="E27" s="13">
        <f>'001-GABINETE'!E27+'ASSES. JURIDICA'!E27+'002-EXPEDIENTE'!E27+'012-DEPTO ADM.'!E27+'028-DGDO'!E27+'35-DEPTO SAUDE'!E27+'040-COVISA'!E27+'UNID. PERICIA'!E27+'006-NUCLEO DE COMUNICAÇÃO'!E27+'027-CENTRAL MUN. REG.inss'!E27+'029-SETOR DOC. APOIO'!E27+'036-PLANTONISTAS'!E27+vago!E27+'052-EDUC. AMBINT.'!E27+'053-EPIDEMOL.'!E27+'080-SETOR INFOR.'!E27+'993-ASS.IMPRENSA'!E27+'038-DISQUE SAUDE'!E27+'240-COORD. ADM.PESSOAL'!E27+'260-APOIO OPER.'!E27+'264-COORD. SET. SERV.'!E27+'994-OUVIDORIA'!E27+'S010-DEPT. PREEST.CONTAS'!E27</f>
        <v>0</v>
      </c>
      <c r="F27" s="13">
        <f>'001-GABINETE'!F27+'ASSES. JURIDICA'!F27+'002-EXPEDIENTE'!F27+'012-DEPTO ADM.'!F27+'028-DGDO'!F27+'35-DEPTO SAUDE'!F27+'040-COVISA'!F27+'UNID. PERICIA'!F27+'006-NUCLEO DE COMUNICAÇÃO'!F27+'027-CENTRAL MUN. REG.inss'!F27+'029-SETOR DOC. APOIO'!F27+'036-PLANTONISTAS'!F27+vago!F27+'052-EDUC. AMBINT.'!F27+'053-EPIDEMOL.'!F27+'080-SETOR INFOR.'!F27+'993-ASS.IMPRENSA'!F27+'038-DISQUE SAUDE'!F27+'240-COORD. ADM.PESSOAL'!F27+'260-APOIO OPER.'!F27+'264-COORD. SET. SERV.'!F27+'994-OUVIDORIA'!F27+'S010-DEPT. PREEST.CONTAS'!F27</f>
        <v>0</v>
      </c>
      <c r="G27" s="13">
        <f>'001-GABINETE'!G27+'ASSES. JURIDICA'!G27+'002-EXPEDIENTE'!G27+'012-DEPTO ADM.'!G27+'028-DGDO'!G27+'35-DEPTO SAUDE'!G27+'040-COVISA'!G27+'UNID. PERICIA'!G27+'006-NUCLEO DE COMUNICAÇÃO'!G27+'027-CENTRAL MUN. REG.inss'!G27+'029-SETOR DOC. APOIO'!G27+'036-PLANTONISTAS'!G27+vago!G27+'052-EDUC. AMBINT.'!G27+'053-EPIDEMOL.'!G27+'080-SETOR INFOR.'!G27+'993-ASS.IMPRENSA'!G27+'038-DISQUE SAUDE'!G27+'240-COORD. ADM.PESSOAL'!G27+'260-APOIO OPER.'!G27+'264-COORD. SET. SERV.'!G27+'994-OUVIDORIA'!G27+'S010-DEPT. PREEST.CONTAS'!G27</f>
        <v>0</v>
      </c>
      <c r="H27" s="13">
        <f>'001-GABINETE'!H27+'ASSES. JURIDICA'!H27+'002-EXPEDIENTE'!H27+'012-DEPTO ADM.'!H27+'028-DGDO'!H27+'35-DEPTO SAUDE'!H27+'040-COVISA'!H27+'UNID. PERICIA'!H27+'006-NUCLEO DE COMUNICAÇÃO'!H27+'027-CENTRAL MUN. REG.inss'!H27+'029-SETOR DOC. APOIO'!H27+'036-PLANTONISTAS'!H27+vago!H27+'052-EDUC. AMBINT.'!H27+'053-EPIDEMOL.'!H27+'080-SETOR INFOR.'!H27+'993-ASS.IMPRENSA'!H27+'038-DISQUE SAUDE'!H27+'240-COORD. ADM.PESSOAL'!H27+'260-APOIO OPER.'!H27+'264-COORD. SET. SERV.'!H27+'994-OUVIDORIA'!H27+'S010-DEPT. PREEST.CONTAS'!H27</f>
        <v>0</v>
      </c>
      <c r="I27" s="13">
        <f>'001-GABINETE'!I27+'ASSES. JURIDICA'!I27+'002-EXPEDIENTE'!I27+'012-DEPTO ADM.'!I27+'028-DGDO'!I27+'35-DEPTO SAUDE'!I27+'040-COVISA'!I27+'UNID. PERICIA'!I27+'006-NUCLEO DE COMUNICAÇÃO'!I27+'027-CENTRAL MUN. REG.inss'!I27+'029-SETOR DOC. APOIO'!I27+'036-PLANTONISTAS'!I27+vago!I27+'052-EDUC. AMBINT.'!I27+'053-EPIDEMOL.'!I27+'080-SETOR INFOR.'!I27+'993-ASS.IMPRENSA'!I27+'038-DISQUE SAUDE'!I27+'240-COORD. ADM.PESSOAL'!I27+'260-APOIO OPER.'!I27+'264-COORD. SET. SERV.'!I27+'994-OUVIDORIA'!I27+'S010-DEPT. PREEST.CONTAS'!I27</f>
        <v>0</v>
      </c>
      <c r="J27" s="13">
        <f>'001-GABINETE'!J27+'ASSES. JURIDICA'!J27+'002-EXPEDIENTE'!J27+'012-DEPTO ADM.'!J27+'028-DGDO'!J27+'35-DEPTO SAUDE'!J27+'040-COVISA'!J27+'UNID. PERICIA'!J27+'006-NUCLEO DE COMUNICAÇÃO'!J27+'027-CENTRAL MUN. REG.inss'!J27+'029-SETOR DOC. APOIO'!J27+'036-PLANTONISTAS'!J27+vago!J27+'052-EDUC. AMBINT.'!J27+'053-EPIDEMOL.'!J27+'080-SETOR INFOR.'!J27+'993-ASS.IMPRENSA'!J27+'038-DISQUE SAUDE'!J27+'240-COORD. ADM.PESSOAL'!J27+'260-APOIO OPER.'!J27+'264-COORD. SET. SERV.'!J27+'994-OUVIDORIA'!J27+'S010-DEPT. PREEST.CONTAS'!J27</f>
        <v>0</v>
      </c>
      <c r="K27" s="13">
        <f>'001-GABINETE'!K27+'ASSES. JURIDICA'!K27+'002-EXPEDIENTE'!K27+'012-DEPTO ADM.'!K27+'028-DGDO'!K27+'35-DEPTO SAUDE'!K27+'040-COVISA'!K27+'UNID. PERICIA'!K27+'006-NUCLEO DE COMUNICAÇÃO'!K27+'027-CENTRAL MUN. REG.inss'!K27+'029-SETOR DOC. APOIO'!K27+'036-PLANTONISTAS'!K27+vago!K27+'052-EDUC. AMBINT.'!K27+'053-EPIDEMOL.'!K27+'080-SETOR INFOR.'!K27+'993-ASS.IMPRENSA'!K27+'038-DISQUE SAUDE'!K27+'240-COORD. ADM.PESSOAL'!K27+'260-APOIO OPER.'!K27+'264-COORD. SET. SERV.'!K27+'994-OUVIDORIA'!K27+'S010-DEPT. PREEST.CONTAS'!K27</f>
        <v>0</v>
      </c>
      <c r="L27" s="13">
        <f>'001-GABINETE'!L27+'ASSES. JURIDICA'!L27+'002-EXPEDIENTE'!L27+'012-DEPTO ADM.'!L27+'028-DGDO'!L27+'35-DEPTO SAUDE'!L27+'040-COVISA'!L27+'UNID. PERICIA'!L27+'006-NUCLEO DE COMUNICAÇÃO'!L27+'027-CENTRAL MUN. REG.inss'!L27+'029-SETOR DOC. APOIO'!L27+'036-PLANTONISTAS'!L27+vago!L27+'052-EDUC. AMBINT.'!L27+'053-EPIDEMOL.'!L27+'080-SETOR INFOR.'!L27+'993-ASS.IMPRENSA'!L27+'038-DISQUE SAUDE'!L27+'240-COORD. ADM.PESSOAL'!L27+'260-APOIO OPER.'!L27+'264-COORD. SET. SERV.'!L27+'994-OUVIDORIA'!L27+'S010-DEPT. PREEST.CONTAS'!L27</f>
        <v>0</v>
      </c>
      <c r="M27" s="13">
        <f>'001-GABINETE'!M27+'ASSES. JURIDICA'!M27+'002-EXPEDIENTE'!M27+'012-DEPTO ADM.'!M27+'028-DGDO'!M27+'35-DEPTO SAUDE'!M27+'040-COVISA'!M27+'UNID. PERICIA'!M27+'006-NUCLEO DE COMUNICAÇÃO'!M27+'027-CENTRAL MUN. REG.inss'!M27+'029-SETOR DOC. APOIO'!M27+'036-PLANTONISTAS'!M27+vago!M27+'052-EDUC. AMBINT.'!M27+'053-EPIDEMOL.'!M27+'080-SETOR INFOR.'!M27+'993-ASS.IMPRENSA'!M27+'038-DISQUE SAUDE'!M27+'240-COORD. ADM.PESSOAL'!M27+'260-APOIO OPER.'!M27+'264-COORD. SET. SERV.'!M27+'994-OUVIDORIA'!M27+'S010-DEPT. PREEST.CONTAS'!M27</f>
        <v>0</v>
      </c>
      <c r="N27" s="13">
        <f>'001-GABINETE'!N27+'ASSES. JURIDICA'!N27+'002-EXPEDIENTE'!N27+'012-DEPTO ADM.'!N27+'028-DGDO'!N27+'35-DEPTO SAUDE'!N27+'040-COVISA'!N27+'UNID. PERICIA'!N27+'006-NUCLEO DE COMUNICAÇÃO'!N27+'027-CENTRAL MUN. REG.inss'!N27+'029-SETOR DOC. APOIO'!N27+'036-PLANTONISTAS'!N27+vago!N27+'052-EDUC. AMBINT.'!N27+'053-EPIDEMOL.'!N27+'080-SETOR INFOR.'!N27+'993-ASS.IMPRENSA'!N27+'038-DISQUE SAUDE'!N27+'240-COORD. ADM.PESSOAL'!N27+'260-APOIO OPER.'!N27+'264-COORD. SET. SERV.'!N27+'994-OUVIDORIA'!N27+'S010-DEPT. PREEST.CONTAS'!N27</f>
        <v>0</v>
      </c>
    </row>
    <row r="28" spans="2:15" ht="12.75">
      <c r="B28" s="19" t="s">
        <v>20</v>
      </c>
      <c r="C28" s="13">
        <f>'001-GABINETE'!C28+'ASSES. JURIDICA'!C28+'002-EXPEDIENTE'!C28+'012-DEPTO ADM.'!C28+'028-DGDO'!C28+'35-DEPTO SAUDE'!C28+'040-COVISA'!C28+'UNID. PERICIA'!C28+'006-NUCLEO DE COMUNICAÇÃO'!C28+'027-CENTRAL MUN. REG.inss'!C28+'029-SETOR DOC. APOIO'!C28+'036-PLANTONISTAS'!C28+vago!C28+'052-EDUC. AMBINT.'!C28+'053-EPIDEMOL.'!C28+'080-SETOR INFOR.'!C28+'993-ASS.IMPRENSA'!C28+'038-DISQUE SAUDE'!C28+'240-COORD. ADM.PESSOAL'!C28+'260-APOIO OPER.'!C28+'264-COORD. SET. SERV.'!C28+'994-OUVIDORIA'!C28+'S010-DEPT. PREEST.CONTAS'!C28</f>
        <v>0</v>
      </c>
      <c r="D28" s="13">
        <f>'001-GABINETE'!D28+'ASSES. JURIDICA'!D28+'002-EXPEDIENTE'!D28+'012-DEPTO ADM.'!D28+'028-DGDO'!D28+'35-DEPTO SAUDE'!D28+'040-COVISA'!D28+'UNID. PERICIA'!D28+'006-NUCLEO DE COMUNICAÇÃO'!D28+'027-CENTRAL MUN. REG.inss'!D28+'029-SETOR DOC. APOIO'!D28+'036-PLANTONISTAS'!D28+vago!D28+'052-EDUC. AMBINT.'!D28+'053-EPIDEMOL.'!D28+'080-SETOR INFOR.'!D28+'993-ASS.IMPRENSA'!D28+'038-DISQUE SAUDE'!D28+'240-COORD. ADM.PESSOAL'!D28+'260-APOIO OPER.'!D28+'264-COORD. SET. SERV.'!D28+'994-OUVIDORIA'!D28+'S010-DEPT. PREEST.CONTAS'!D28</f>
        <v>0</v>
      </c>
      <c r="E28" s="13">
        <f>'001-GABINETE'!E28+'ASSES. JURIDICA'!E28+'002-EXPEDIENTE'!E28+'012-DEPTO ADM.'!E28+'028-DGDO'!E28+'35-DEPTO SAUDE'!E28+'040-COVISA'!E28+'UNID. PERICIA'!E28+'006-NUCLEO DE COMUNICAÇÃO'!E28+'027-CENTRAL MUN. REG.inss'!E28+'029-SETOR DOC. APOIO'!E28+'036-PLANTONISTAS'!E28+vago!E28+'052-EDUC. AMBINT.'!E28+'053-EPIDEMOL.'!E28+'080-SETOR INFOR.'!E28+'993-ASS.IMPRENSA'!E28+'038-DISQUE SAUDE'!E28+'240-COORD. ADM.PESSOAL'!E28+'260-APOIO OPER.'!E28+'264-COORD. SET. SERV.'!E28+'994-OUVIDORIA'!E28+'S010-DEPT. PREEST.CONTAS'!E28</f>
        <v>0</v>
      </c>
      <c r="F28" s="13">
        <f>'001-GABINETE'!F28+'ASSES. JURIDICA'!F28+'002-EXPEDIENTE'!F28+'012-DEPTO ADM.'!F28+'028-DGDO'!F28+'35-DEPTO SAUDE'!F28+'040-COVISA'!F28+'UNID. PERICIA'!F28+'006-NUCLEO DE COMUNICAÇÃO'!F28+'027-CENTRAL MUN. REG.inss'!F28+'029-SETOR DOC. APOIO'!F28+'036-PLANTONISTAS'!F28+vago!F28+'052-EDUC. AMBINT.'!F28+'053-EPIDEMOL.'!F28+'080-SETOR INFOR.'!F28+'993-ASS.IMPRENSA'!F28+'038-DISQUE SAUDE'!F28+'240-COORD. ADM.PESSOAL'!F28+'260-APOIO OPER.'!F28+'264-COORD. SET. SERV.'!F28+'994-OUVIDORIA'!F28+'S010-DEPT. PREEST.CONTAS'!F28</f>
        <v>57.3</v>
      </c>
      <c r="G28" s="13">
        <f>'001-GABINETE'!G28+'ASSES. JURIDICA'!G28+'002-EXPEDIENTE'!G28+'012-DEPTO ADM.'!G28+'028-DGDO'!G28+'35-DEPTO SAUDE'!G28+'040-COVISA'!G28+'UNID. PERICIA'!G28+'006-NUCLEO DE COMUNICAÇÃO'!G28+'027-CENTRAL MUN. REG.inss'!G28+'029-SETOR DOC. APOIO'!G28+'036-PLANTONISTAS'!G28+vago!G28+'052-EDUC. AMBINT.'!G28+'053-EPIDEMOL.'!G28+'080-SETOR INFOR.'!G28+'993-ASS.IMPRENSA'!G28+'038-DISQUE SAUDE'!G28+'240-COORD. ADM.PESSOAL'!G28+'260-APOIO OPER.'!G28+'264-COORD. SET. SERV.'!G28+'994-OUVIDORIA'!G28+'S010-DEPT. PREEST.CONTAS'!G28</f>
        <v>0</v>
      </c>
      <c r="H28" s="13">
        <f>'001-GABINETE'!H28+'ASSES. JURIDICA'!H28+'002-EXPEDIENTE'!H28+'012-DEPTO ADM.'!H28+'028-DGDO'!H28+'35-DEPTO SAUDE'!H28+'040-COVISA'!H28+'UNID. PERICIA'!H28+'006-NUCLEO DE COMUNICAÇÃO'!H28+'027-CENTRAL MUN. REG.inss'!H28+'029-SETOR DOC. APOIO'!H28+'036-PLANTONISTAS'!H28+vago!H28+'052-EDUC. AMBINT.'!H28+'053-EPIDEMOL.'!H28+'080-SETOR INFOR.'!H28+'993-ASS.IMPRENSA'!H28+'038-DISQUE SAUDE'!H28+'240-COORD. ADM.PESSOAL'!H28+'260-APOIO OPER.'!H28+'264-COORD. SET. SERV.'!H28+'994-OUVIDORIA'!H28+'S010-DEPT. PREEST.CONTAS'!H28</f>
        <v>175.6</v>
      </c>
      <c r="I28" s="13">
        <f>'001-GABINETE'!I28+'ASSES. JURIDICA'!I28+'002-EXPEDIENTE'!I28+'012-DEPTO ADM.'!I28+'028-DGDO'!I28+'35-DEPTO SAUDE'!I28+'040-COVISA'!I28+'UNID. PERICIA'!I28+'006-NUCLEO DE COMUNICAÇÃO'!I28+'027-CENTRAL MUN. REG.inss'!I28+'029-SETOR DOC. APOIO'!I28+'036-PLANTONISTAS'!I28+vago!I28+'052-EDUC. AMBINT.'!I28+'053-EPIDEMOL.'!I28+'080-SETOR INFOR.'!I28+'993-ASS.IMPRENSA'!I28+'038-DISQUE SAUDE'!I28+'240-COORD. ADM.PESSOAL'!I28+'260-APOIO OPER.'!I28+'264-COORD. SET. SERV.'!I28+'994-OUVIDORIA'!I28+'S010-DEPT. PREEST.CONTAS'!I28</f>
        <v>1.33</v>
      </c>
      <c r="J28" s="13">
        <f>'001-GABINETE'!J28+'ASSES. JURIDICA'!J28+'002-EXPEDIENTE'!J28+'012-DEPTO ADM.'!J28+'028-DGDO'!J28+'35-DEPTO SAUDE'!J28+'040-COVISA'!J28+'UNID. PERICIA'!J28+'006-NUCLEO DE COMUNICAÇÃO'!J28+'027-CENTRAL MUN. REG.inss'!J28+'029-SETOR DOC. APOIO'!J28+'036-PLANTONISTAS'!J28+vago!J28+'052-EDUC. AMBINT.'!J28+'053-EPIDEMOL.'!J28+'080-SETOR INFOR.'!J28+'993-ASS.IMPRENSA'!J28+'038-DISQUE SAUDE'!J28+'240-COORD. ADM.PESSOAL'!J28+'260-APOIO OPER.'!J28+'264-COORD. SET. SERV.'!J28+'994-OUVIDORIA'!J28+'S010-DEPT. PREEST.CONTAS'!J28</f>
        <v>75.34</v>
      </c>
      <c r="K28" s="13">
        <f>'001-GABINETE'!K28+'ASSES. JURIDICA'!K28+'002-EXPEDIENTE'!K28+'012-DEPTO ADM.'!K28+'028-DGDO'!K28+'35-DEPTO SAUDE'!K28+'040-COVISA'!K28+'UNID. PERICIA'!K28+'006-NUCLEO DE COMUNICAÇÃO'!K28+'027-CENTRAL MUN. REG.inss'!K28+'029-SETOR DOC. APOIO'!K28+'036-PLANTONISTAS'!K28+vago!K28+'052-EDUC. AMBINT.'!K28+'053-EPIDEMOL.'!K28+'080-SETOR INFOR.'!K28+'993-ASS.IMPRENSA'!K28+'038-DISQUE SAUDE'!K28+'240-COORD. ADM.PESSOAL'!K28+'260-APOIO OPER.'!K28+'264-COORD. SET. SERV.'!K28+'994-OUVIDORIA'!K28+'S010-DEPT. PREEST.CONTAS'!K28</f>
        <v>156.6</v>
      </c>
      <c r="L28" s="13">
        <f>'001-GABINETE'!L28+'ASSES. JURIDICA'!L28+'002-EXPEDIENTE'!L28+'012-DEPTO ADM.'!L28+'028-DGDO'!L28+'35-DEPTO SAUDE'!L28+'040-COVISA'!L28+'UNID. PERICIA'!L28+'006-NUCLEO DE COMUNICAÇÃO'!L28+'027-CENTRAL MUN. REG.inss'!L28+'029-SETOR DOC. APOIO'!L28+'036-PLANTONISTAS'!L28+vago!L28+'052-EDUC. AMBINT.'!L28+'053-EPIDEMOL.'!L28+'080-SETOR INFOR.'!L28+'993-ASS.IMPRENSA'!L28+'038-DISQUE SAUDE'!L28+'240-COORD. ADM.PESSOAL'!L28+'260-APOIO OPER.'!L28+'264-COORD. SET. SERV.'!L28+'994-OUVIDORIA'!L28+'S010-DEPT. PREEST.CONTAS'!L28</f>
        <v>4.41</v>
      </c>
      <c r="M28" s="13">
        <f>'001-GABINETE'!M28+'ASSES. JURIDICA'!M28+'002-EXPEDIENTE'!M28+'012-DEPTO ADM.'!M28+'028-DGDO'!M28+'35-DEPTO SAUDE'!M28+'040-COVISA'!M28+'UNID. PERICIA'!M28+'006-NUCLEO DE COMUNICAÇÃO'!M28+'027-CENTRAL MUN. REG.inss'!M28+'029-SETOR DOC. APOIO'!M28+'036-PLANTONISTAS'!M28+vago!M28+'052-EDUC. AMBINT.'!M28+'053-EPIDEMOL.'!M28+'080-SETOR INFOR.'!M28+'993-ASS.IMPRENSA'!M28+'038-DISQUE SAUDE'!M28+'240-COORD. ADM.PESSOAL'!M28+'260-APOIO OPER.'!M28+'264-COORD. SET. SERV.'!M28+'994-OUVIDORIA'!M28+'S010-DEPT. PREEST.CONTAS'!M28</f>
        <v>676.8</v>
      </c>
      <c r="N28" s="13">
        <f>'001-GABINETE'!N28+'ASSES. JURIDICA'!N28+'002-EXPEDIENTE'!N28+'012-DEPTO ADM.'!N28+'028-DGDO'!N28+'35-DEPTO SAUDE'!N28+'040-COVISA'!N28+'UNID. PERICIA'!N28+'006-NUCLEO DE COMUNICAÇÃO'!N28+'027-CENTRAL MUN. REG.inss'!N28+'029-SETOR DOC. APOIO'!N28+'036-PLANTONISTAS'!N28+vago!N28+'052-EDUC. AMBINT.'!N28+'053-EPIDEMOL.'!N28+'080-SETOR INFOR.'!N28+'993-ASS.IMPRENSA'!N28+'038-DISQUE SAUDE'!N28+'240-COORD. ADM.PESSOAL'!N28+'260-APOIO OPER.'!N28+'264-COORD. SET. SERV.'!N28+'994-OUVIDORIA'!N28+'S010-DEPT. PREEST.CONTAS'!N28</f>
        <v>160.79</v>
      </c>
      <c r="O28" s="44">
        <f>SUM(C28:N28)</f>
        <v>1308.1699999999998</v>
      </c>
    </row>
    <row r="29" spans="2:14" ht="12.75">
      <c r="B29" s="19" t="s">
        <v>61</v>
      </c>
      <c r="C29" s="13">
        <f>'001-GABINETE'!C29+'ASSES. JURIDICA'!C29+'002-EXPEDIENTE'!C29+'012-DEPTO ADM.'!C29+'028-DGDO'!C29+'35-DEPTO SAUDE'!C29+'040-COVISA'!C29+'UNID. PERICIA'!C29+'006-NUCLEO DE COMUNICAÇÃO'!C29+'027-CENTRAL MUN. REG.inss'!C29+'029-SETOR DOC. APOIO'!C29+'036-PLANTONISTAS'!C29+vago!C29+'052-EDUC. AMBINT.'!C29+'053-EPIDEMOL.'!C29+'080-SETOR INFOR.'!C29+'993-ASS.IMPRENSA'!C29+'038-DISQUE SAUDE'!C29+'240-COORD. ADM.PESSOAL'!C29+'260-APOIO OPER.'!C29+'264-COORD. SET. SERV.'!C29+'994-OUVIDORIA'!C29+'S010-DEPT. PREEST.CONTAS'!C29</f>
        <v>0</v>
      </c>
      <c r="D29" s="13">
        <f>'001-GABINETE'!D29+'ASSES. JURIDICA'!D29+'002-EXPEDIENTE'!D29+'012-DEPTO ADM.'!D29+'028-DGDO'!D29+'35-DEPTO SAUDE'!D29+'040-COVISA'!D29+'UNID. PERICIA'!D29+'006-NUCLEO DE COMUNICAÇÃO'!D29+'027-CENTRAL MUN. REG.inss'!D29+'029-SETOR DOC. APOIO'!D29+'036-PLANTONISTAS'!D29+vago!D29+'052-EDUC. AMBINT.'!D29+'053-EPIDEMOL.'!D29+'080-SETOR INFOR.'!D29+'993-ASS.IMPRENSA'!D29+'038-DISQUE SAUDE'!D29+'240-COORD. ADM.PESSOAL'!D29+'260-APOIO OPER.'!D29+'264-COORD. SET. SERV.'!D29+'994-OUVIDORIA'!D29+'S010-DEPT. PREEST.CONTAS'!D29</f>
        <v>0</v>
      </c>
      <c r="E29" s="13">
        <f>'001-GABINETE'!E29+'ASSES. JURIDICA'!E29+'002-EXPEDIENTE'!E29+'012-DEPTO ADM.'!E29+'028-DGDO'!E29+'35-DEPTO SAUDE'!E29+'040-COVISA'!E29+'UNID. PERICIA'!E29+'006-NUCLEO DE COMUNICAÇÃO'!E29+'027-CENTRAL MUN. REG.inss'!E29+'029-SETOR DOC. APOIO'!E29+'036-PLANTONISTAS'!E29+vago!E29+'052-EDUC. AMBINT.'!E29+'053-EPIDEMOL.'!E29+'080-SETOR INFOR.'!E29+'993-ASS.IMPRENSA'!E29+'038-DISQUE SAUDE'!E29+'240-COORD. ADM.PESSOAL'!E29+'260-APOIO OPER.'!E29+'264-COORD. SET. SERV.'!E29+'994-OUVIDORIA'!E29+'S010-DEPT. PREEST.CONTAS'!E29</f>
        <v>0</v>
      </c>
      <c r="F29" s="13">
        <f>'001-GABINETE'!F29+'ASSES. JURIDICA'!F29+'002-EXPEDIENTE'!F29+'012-DEPTO ADM.'!F29+'028-DGDO'!F29+'35-DEPTO SAUDE'!F29+'040-COVISA'!F29+'UNID. PERICIA'!F29+'006-NUCLEO DE COMUNICAÇÃO'!F29+'027-CENTRAL MUN. REG.inss'!F29+'029-SETOR DOC. APOIO'!F29+'036-PLANTONISTAS'!F29+vago!F29+'052-EDUC. AMBINT.'!F29+'053-EPIDEMOL.'!F29+'080-SETOR INFOR.'!F29+'993-ASS.IMPRENSA'!F29+'038-DISQUE SAUDE'!F29+'240-COORD. ADM.PESSOAL'!F29+'260-APOIO OPER.'!F29+'264-COORD. SET. SERV.'!F29+'994-OUVIDORIA'!F29+'S010-DEPT. PREEST.CONTAS'!F29</f>
        <v>0</v>
      </c>
      <c r="G29" s="13">
        <f>'001-GABINETE'!G29+'ASSES. JURIDICA'!G29+'002-EXPEDIENTE'!G29+'012-DEPTO ADM.'!G29+'028-DGDO'!G29+'35-DEPTO SAUDE'!G29+'040-COVISA'!G29+'UNID. PERICIA'!G29+'006-NUCLEO DE COMUNICAÇÃO'!G29+'027-CENTRAL MUN. REG.inss'!G29+'029-SETOR DOC. APOIO'!G29+'036-PLANTONISTAS'!G29+vago!G29+'052-EDUC. AMBINT.'!G29+'053-EPIDEMOL.'!G29+'080-SETOR INFOR.'!G29+'993-ASS.IMPRENSA'!G29+'038-DISQUE SAUDE'!G29+'240-COORD. ADM.PESSOAL'!G29+'260-APOIO OPER.'!G29+'264-COORD. SET. SERV.'!G29+'994-OUVIDORIA'!G29+'S010-DEPT. PREEST.CONTAS'!G29</f>
        <v>0</v>
      </c>
      <c r="H29" s="13">
        <f>'001-GABINETE'!H29+'ASSES. JURIDICA'!H29+'002-EXPEDIENTE'!H29+'012-DEPTO ADM.'!H29+'028-DGDO'!H29+'35-DEPTO SAUDE'!H29+'040-COVISA'!H29+'UNID. PERICIA'!H29+'006-NUCLEO DE COMUNICAÇÃO'!H29+'027-CENTRAL MUN. REG.inss'!H29+'029-SETOR DOC. APOIO'!H29+'036-PLANTONISTAS'!H29+vago!H29+'052-EDUC. AMBINT.'!H29+'053-EPIDEMOL.'!H29+'080-SETOR INFOR.'!H29+'993-ASS.IMPRENSA'!H29+'038-DISQUE SAUDE'!H29+'240-COORD. ADM.PESSOAL'!H29+'260-APOIO OPER.'!H29+'264-COORD. SET. SERV.'!H29+'994-OUVIDORIA'!H29+'S010-DEPT. PREEST.CONTAS'!H29</f>
        <v>0</v>
      </c>
      <c r="I29" s="13">
        <f>'001-GABINETE'!I29+'ASSES. JURIDICA'!I29+'002-EXPEDIENTE'!I29+'012-DEPTO ADM.'!I29+'028-DGDO'!I29+'35-DEPTO SAUDE'!I29+'040-COVISA'!I29+'UNID. PERICIA'!I29+'006-NUCLEO DE COMUNICAÇÃO'!I29+'027-CENTRAL MUN. REG.inss'!I29+'029-SETOR DOC. APOIO'!I29+'036-PLANTONISTAS'!I29+vago!I29+'052-EDUC. AMBINT.'!I29+'053-EPIDEMOL.'!I29+'080-SETOR INFOR.'!I29+'993-ASS.IMPRENSA'!I29+'038-DISQUE SAUDE'!I29+'240-COORD. ADM.PESSOAL'!I29+'260-APOIO OPER.'!I29+'264-COORD. SET. SERV.'!I29+'994-OUVIDORIA'!I29+'S010-DEPT. PREEST.CONTAS'!I29</f>
        <v>0</v>
      </c>
      <c r="J29" s="13">
        <f>'001-GABINETE'!J29+'ASSES. JURIDICA'!J29+'002-EXPEDIENTE'!J29+'012-DEPTO ADM.'!J29+'028-DGDO'!J29+'35-DEPTO SAUDE'!J29+'040-COVISA'!J29+'UNID. PERICIA'!J29+'006-NUCLEO DE COMUNICAÇÃO'!J29+'027-CENTRAL MUN. REG.inss'!J29+'029-SETOR DOC. APOIO'!J29+'036-PLANTONISTAS'!J29+vago!J29+'052-EDUC. AMBINT.'!J29+'053-EPIDEMOL.'!J29+'080-SETOR INFOR.'!J29+'993-ASS.IMPRENSA'!J29+'038-DISQUE SAUDE'!J29+'240-COORD. ADM.PESSOAL'!J29+'260-APOIO OPER.'!J29+'264-COORD. SET. SERV.'!J29+'994-OUVIDORIA'!J29+'S010-DEPT. PREEST.CONTAS'!J29</f>
        <v>0</v>
      </c>
      <c r="K29" s="13">
        <f>'001-GABINETE'!K29+'ASSES. JURIDICA'!K29+'002-EXPEDIENTE'!K29+'012-DEPTO ADM.'!K29+'028-DGDO'!K29+'35-DEPTO SAUDE'!K29+'040-COVISA'!K29+'UNID. PERICIA'!K29+'006-NUCLEO DE COMUNICAÇÃO'!K29+'027-CENTRAL MUN. REG.inss'!K29+'029-SETOR DOC. APOIO'!K29+'036-PLANTONISTAS'!K29+vago!K29+'052-EDUC. AMBINT.'!K29+'053-EPIDEMOL.'!K29+'080-SETOR INFOR.'!K29+'993-ASS.IMPRENSA'!K29+'038-DISQUE SAUDE'!K29+'240-COORD. ADM.PESSOAL'!K29+'260-APOIO OPER.'!K29+'264-COORD. SET. SERV.'!K29+'994-OUVIDORIA'!K29+'S010-DEPT. PREEST.CONTAS'!K29</f>
        <v>0</v>
      </c>
      <c r="L29" s="13">
        <f>'001-GABINETE'!L29+'ASSES. JURIDICA'!L29+'002-EXPEDIENTE'!L29+'012-DEPTO ADM.'!L29+'028-DGDO'!L29+'35-DEPTO SAUDE'!L29+'040-COVISA'!L29+'UNID. PERICIA'!L29+'006-NUCLEO DE COMUNICAÇÃO'!L29+'027-CENTRAL MUN. REG.inss'!L29+'029-SETOR DOC. APOIO'!L29+'036-PLANTONISTAS'!L29+vago!L29+'052-EDUC. AMBINT.'!L29+'053-EPIDEMOL.'!L29+'080-SETOR INFOR.'!L29+'993-ASS.IMPRENSA'!L29+'038-DISQUE SAUDE'!L29+'240-COORD. ADM.PESSOAL'!L29+'260-APOIO OPER.'!L29+'264-COORD. SET. SERV.'!L29+'994-OUVIDORIA'!L29+'S010-DEPT. PREEST.CONTAS'!L29</f>
        <v>0</v>
      </c>
      <c r="M29" s="13">
        <f>'001-GABINETE'!M29+'ASSES. JURIDICA'!M29+'002-EXPEDIENTE'!M29+'012-DEPTO ADM.'!M29+'028-DGDO'!M29+'35-DEPTO SAUDE'!M29+'040-COVISA'!M29+'UNID. PERICIA'!M29+'006-NUCLEO DE COMUNICAÇÃO'!M29+'027-CENTRAL MUN. REG.inss'!M29+'029-SETOR DOC. APOIO'!M29+'036-PLANTONISTAS'!M29+vago!M29+'052-EDUC. AMBINT.'!M29+'053-EPIDEMOL.'!M29+'080-SETOR INFOR.'!M29+'993-ASS.IMPRENSA'!M29+'038-DISQUE SAUDE'!M29+'240-COORD. ADM.PESSOAL'!M29+'260-APOIO OPER.'!M29+'264-COORD. SET. SERV.'!M29+'994-OUVIDORIA'!M29+'S010-DEPT. PREEST.CONTAS'!M29</f>
        <v>0</v>
      </c>
      <c r="N29" s="13">
        <f>'001-GABINETE'!N29+'ASSES. JURIDICA'!N29+'002-EXPEDIENTE'!N29+'012-DEPTO ADM.'!N29+'028-DGDO'!N29+'35-DEPTO SAUDE'!N29+'040-COVISA'!N29+'UNID. PERICIA'!N29+'006-NUCLEO DE COMUNICAÇÃO'!N29+'027-CENTRAL MUN. REG.inss'!N29+'029-SETOR DOC. APOIO'!N29+'036-PLANTONISTAS'!N29+vago!N29+'052-EDUC. AMBINT.'!N29+'053-EPIDEMOL.'!N29+'080-SETOR INFOR.'!N29+'993-ASS.IMPRENSA'!N29+'038-DISQUE SAUDE'!N29+'240-COORD. ADM.PESSOAL'!N29+'260-APOIO OPER.'!N29+'264-COORD. SET. SERV.'!N29+'994-OUVIDORIA'!N29+'S010-DEPT. PREEST.CONTAS'!N29</f>
        <v>0</v>
      </c>
    </row>
    <row r="30" spans="2:14" ht="12.75">
      <c r="B30" s="19" t="s">
        <v>21</v>
      </c>
      <c r="C30" s="13">
        <f>'001-GABINETE'!C30+'ASSES. JURIDICA'!C30+'002-EXPEDIENTE'!C30+'012-DEPTO ADM.'!C30+'028-DGDO'!C30+'35-DEPTO SAUDE'!C30+'040-COVISA'!C30+'UNID. PERICIA'!C30+'006-NUCLEO DE COMUNICAÇÃO'!C30+'027-CENTRAL MUN. REG.inss'!C30+'029-SETOR DOC. APOIO'!C30+'036-PLANTONISTAS'!C30+vago!C30+'052-EDUC. AMBINT.'!C30+'053-EPIDEMOL.'!C30+'080-SETOR INFOR.'!C30+'993-ASS.IMPRENSA'!C30+'038-DISQUE SAUDE'!C30+'240-COORD. ADM.PESSOAL'!C30+'260-APOIO OPER.'!C30+'264-COORD. SET. SERV.'!C30+'994-OUVIDORIA'!C30+'S010-DEPT. PREEST.CONTAS'!C30</f>
        <v>0</v>
      </c>
      <c r="D30" s="13">
        <f>'001-GABINETE'!D30+'ASSES. JURIDICA'!D30+'002-EXPEDIENTE'!D30+'012-DEPTO ADM.'!D30+'028-DGDO'!D30+'35-DEPTO SAUDE'!D30+'040-COVISA'!D30+'UNID. PERICIA'!D30+'006-NUCLEO DE COMUNICAÇÃO'!D30+'027-CENTRAL MUN. REG.inss'!D30+'029-SETOR DOC. APOIO'!D30+'036-PLANTONISTAS'!D30+vago!D30+'052-EDUC. AMBINT.'!D30+'053-EPIDEMOL.'!D30+'080-SETOR INFOR.'!D30+'993-ASS.IMPRENSA'!D30+'038-DISQUE SAUDE'!D30+'240-COORD. ADM.PESSOAL'!D30+'260-APOIO OPER.'!D30+'264-COORD. SET. SERV.'!D30+'994-OUVIDORIA'!D30+'S010-DEPT. PREEST.CONTAS'!D30</f>
        <v>0</v>
      </c>
      <c r="E30" s="13">
        <f>'001-GABINETE'!E30+'ASSES. JURIDICA'!E30+'002-EXPEDIENTE'!E30+'012-DEPTO ADM.'!E30+'028-DGDO'!E30+'35-DEPTO SAUDE'!E30+'040-COVISA'!E30+'UNID. PERICIA'!E30+'006-NUCLEO DE COMUNICAÇÃO'!E30+'027-CENTRAL MUN. REG.inss'!E30+'029-SETOR DOC. APOIO'!E30+'036-PLANTONISTAS'!E30+vago!E30+'052-EDUC. AMBINT.'!E30+'053-EPIDEMOL.'!E30+'080-SETOR INFOR.'!E30+'993-ASS.IMPRENSA'!E30+'038-DISQUE SAUDE'!E30+'240-COORD. ADM.PESSOAL'!E30+'260-APOIO OPER.'!E30+'264-COORD. SET. SERV.'!E30+'994-OUVIDORIA'!E30+'S010-DEPT. PREEST.CONTAS'!E30</f>
        <v>0</v>
      </c>
      <c r="F30" s="13">
        <f>'001-GABINETE'!F30+'ASSES. JURIDICA'!F30+'002-EXPEDIENTE'!F30+'012-DEPTO ADM.'!F30+'028-DGDO'!F30+'35-DEPTO SAUDE'!F30+'040-COVISA'!F30+'UNID. PERICIA'!F30+'006-NUCLEO DE COMUNICAÇÃO'!F30+'027-CENTRAL MUN. REG.inss'!F30+'029-SETOR DOC. APOIO'!F30+'036-PLANTONISTAS'!F30+vago!F30+'052-EDUC. AMBINT.'!F30+'053-EPIDEMOL.'!F30+'080-SETOR INFOR.'!F30+'993-ASS.IMPRENSA'!F30+'038-DISQUE SAUDE'!F30+'240-COORD. ADM.PESSOAL'!F30+'260-APOIO OPER.'!F30+'264-COORD. SET. SERV.'!F30+'994-OUVIDORIA'!F30+'S010-DEPT. PREEST.CONTAS'!F30</f>
        <v>0</v>
      </c>
      <c r="G30" s="13">
        <f>'001-GABINETE'!G30+'ASSES. JURIDICA'!G30+'002-EXPEDIENTE'!G30+'012-DEPTO ADM.'!G30+'028-DGDO'!G30+'35-DEPTO SAUDE'!G30+'040-COVISA'!G30+'UNID. PERICIA'!G30+'006-NUCLEO DE COMUNICAÇÃO'!G30+'027-CENTRAL MUN. REG.inss'!G30+'029-SETOR DOC. APOIO'!G30+'036-PLANTONISTAS'!G30+vago!G30+'052-EDUC. AMBINT.'!G30+'053-EPIDEMOL.'!G30+'080-SETOR INFOR.'!G30+'993-ASS.IMPRENSA'!G30+'038-DISQUE SAUDE'!G30+'240-COORD. ADM.PESSOAL'!G30+'260-APOIO OPER.'!G30+'264-COORD. SET. SERV.'!G30+'994-OUVIDORIA'!G30+'S010-DEPT. PREEST.CONTAS'!G30</f>
        <v>0</v>
      </c>
      <c r="H30" s="13">
        <f>'001-GABINETE'!H30+'ASSES. JURIDICA'!H30+'002-EXPEDIENTE'!H30+'012-DEPTO ADM.'!H30+'028-DGDO'!H30+'35-DEPTO SAUDE'!H30+'040-COVISA'!H30+'UNID. PERICIA'!H30+'006-NUCLEO DE COMUNICAÇÃO'!H30+'027-CENTRAL MUN. REG.inss'!H30+'029-SETOR DOC. APOIO'!H30+'036-PLANTONISTAS'!H30+vago!H30+'052-EDUC. AMBINT.'!H30+'053-EPIDEMOL.'!H30+'080-SETOR INFOR.'!H30+'993-ASS.IMPRENSA'!H30+'038-DISQUE SAUDE'!H30+'240-COORD. ADM.PESSOAL'!H30+'260-APOIO OPER.'!H30+'264-COORD. SET. SERV.'!H30+'994-OUVIDORIA'!H30+'S010-DEPT. PREEST.CONTAS'!H30</f>
        <v>0</v>
      </c>
      <c r="I30" s="13">
        <f>'001-GABINETE'!I30+'ASSES. JURIDICA'!I30+'002-EXPEDIENTE'!I30+'012-DEPTO ADM.'!I30+'028-DGDO'!I30+'35-DEPTO SAUDE'!I30+'040-COVISA'!I30+'UNID. PERICIA'!I30+'006-NUCLEO DE COMUNICAÇÃO'!I30+'027-CENTRAL MUN. REG.inss'!I30+'029-SETOR DOC. APOIO'!I30+'036-PLANTONISTAS'!I30+vago!I30+'052-EDUC. AMBINT.'!I30+'053-EPIDEMOL.'!I30+'080-SETOR INFOR.'!I30+'993-ASS.IMPRENSA'!I30+'038-DISQUE SAUDE'!I30+'240-COORD. ADM.PESSOAL'!I30+'260-APOIO OPER.'!I30+'264-COORD. SET. SERV.'!I30+'994-OUVIDORIA'!I30+'S010-DEPT. PREEST.CONTAS'!I30</f>
        <v>0</v>
      </c>
      <c r="J30" s="13">
        <f>'001-GABINETE'!J30+'ASSES. JURIDICA'!J30+'002-EXPEDIENTE'!J30+'012-DEPTO ADM.'!J30+'028-DGDO'!J30+'35-DEPTO SAUDE'!J30+'040-COVISA'!J30+'UNID. PERICIA'!J30+'006-NUCLEO DE COMUNICAÇÃO'!J30+'027-CENTRAL MUN. REG.inss'!J30+'029-SETOR DOC. APOIO'!J30+'036-PLANTONISTAS'!J30+vago!J30+'052-EDUC. AMBINT.'!J30+'053-EPIDEMOL.'!J30+'080-SETOR INFOR.'!J30+'993-ASS.IMPRENSA'!J30+'038-DISQUE SAUDE'!J30+'240-COORD. ADM.PESSOAL'!J30+'260-APOIO OPER.'!J30+'264-COORD. SET. SERV.'!J30+'994-OUVIDORIA'!J30+'S010-DEPT. PREEST.CONTAS'!J30</f>
        <v>0</v>
      </c>
      <c r="K30" s="13">
        <f>'001-GABINETE'!K30+'ASSES. JURIDICA'!K30+'002-EXPEDIENTE'!K30+'012-DEPTO ADM.'!K30+'028-DGDO'!K30+'35-DEPTO SAUDE'!K30+'040-COVISA'!K30+'UNID. PERICIA'!K30+'006-NUCLEO DE COMUNICAÇÃO'!K30+'027-CENTRAL MUN. REG.inss'!K30+'029-SETOR DOC. APOIO'!K30+'036-PLANTONISTAS'!K30+vago!K30+'052-EDUC. AMBINT.'!K30+'053-EPIDEMOL.'!K30+'080-SETOR INFOR.'!K30+'993-ASS.IMPRENSA'!K30+'038-DISQUE SAUDE'!K30+'240-COORD. ADM.PESSOAL'!K30+'260-APOIO OPER.'!K30+'264-COORD. SET. SERV.'!K30+'994-OUVIDORIA'!K30+'S010-DEPT. PREEST.CONTAS'!K30</f>
        <v>0</v>
      </c>
      <c r="L30" s="13">
        <f>'001-GABINETE'!L30+'ASSES. JURIDICA'!L30+'002-EXPEDIENTE'!L30+'012-DEPTO ADM.'!L30+'028-DGDO'!L30+'35-DEPTO SAUDE'!L30+'040-COVISA'!L30+'UNID. PERICIA'!L30+'006-NUCLEO DE COMUNICAÇÃO'!L30+'027-CENTRAL MUN. REG.inss'!L30+'029-SETOR DOC. APOIO'!L30+'036-PLANTONISTAS'!L30+vago!L30+'052-EDUC. AMBINT.'!L30+'053-EPIDEMOL.'!L30+'080-SETOR INFOR.'!L30+'993-ASS.IMPRENSA'!L30+'038-DISQUE SAUDE'!L30+'240-COORD. ADM.PESSOAL'!L30+'260-APOIO OPER.'!L30+'264-COORD. SET. SERV.'!L30+'994-OUVIDORIA'!L30+'S010-DEPT. PREEST.CONTAS'!L30</f>
        <v>0</v>
      </c>
      <c r="M30" s="13">
        <f>'001-GABINETE'!M30+'ASSES. JURIDICA'!M30+'002-EXPEDIENTE'!M30+'012-DEPTO ADM.'!M30+'028-DGDO'!M30+'35-DEPTO SAUDE'!M30+'040-COVISA'!M30+'UNID. PERICIA'!M30+'006-NUCLEO DE COMUNICAÇÃO'!M30+'027-CENTRAL MUN. REG.inss'!M30+'029-SETOR DOC. APOIO'!M30+'036-PLANTONISTAS'!M30+vago!M30+'052-EDUC. AMBINT.'!M30+'053-EPIDEMOL.'!M30+'080-SETOR INFOR.'!M30+'993-ASS.IMPRENSA'!M30+'038-DISQUE SAUDE'!M30+'240-COORD. ADM.PESSOAL'!M30+'260-APOIO OPER.'!M30+'264-COORD. SET. SERV.'!M30+'994-OUVIDORIA'!M30+'S010-DEPT. PREEST.CONTAS'!M30</f>
        <v>0</v>
      </c>
      <c r="N30" s="13">
        <f>'001-GABINETE'!N30+'ASSES. JURIDICA'!N30+'002-EXPEDIENTE'!N30+'012-DEPTO ADM.'!N30+'028-DGDO'!N30+'35-DEPTO SAUDE'!N30+'040-COVISA'!N30+'UNID. PERICIA'!N30+'006-NUCLEO DE COMUNICAÇÃO'!N30+'027-CENTRAL MUN. REG.inss'!N30+'029-SETOR DOC. APOIO'!N30+'036-PLANTONISTAS'!N30+vago!N30+'052-EDUC. AMBINT.'!N30+'053-EPIDEMOL.'!N30+'080-SETOR INFOR.'!N30+'993-ASS.IMPRENSA'!N30+'038-DISQUE SAUDE'!N30+'240-COORD. ADM.PESSOAL'!N30+'260-APOIO OPER.'!N30+'264-COORD. SET. SERV.'!N30+'994-OUVIDORIA'!N30+'S010-DEPT. PREEST.CONTAS'!N30</f>
        <v>0</v>
      </c>
    </row>
    <row r="31" spans="2:14" ht="12.75">
      <c r="B31" s="19" t="s">
        <v>62</v>
      </c>
      <c r="C31" s="13">
        <f>'001-GABINETE'!C31+'ASSES. JURIDICA'!C31+'002-EXPEDIENTE'!C31+'012-DEPTO ADM.'!C31+'028-DGDO'!C31+'35-DEPTO SAUDE'!C31+'040-COVISA'!C31+'UNID. PERICIA'!C31+'006-NUCLEO DE COMUNICAÇÃO'!C31+'027-CENTRAL MUN. REG.inss'!C31+'029-SETOR DOC. APOIO'!C31+'036-PLANTONISTAS'!C31+vago!C31+'052-EDUC. AMBINT.'!C31+'053-EPIDEMOL.'!C31+'080-SETOR INFOR.'!C31+'993-ASS.IMPRENSA'!C31+'038-DISQUE SAUDE'!C31+'240-COORD. ADM.PESSOAL'!C31+'260-APOIO OPER.'!C31+'264-COORD. SET. SERV.'!C31+'994-OUVIDORIA'!C31+'S010-DEPT. PREEST.CONTAS'!C31</f>
        <v>0</v>
      </c>
      <c r="D31" s="13">
        <f>'001-GABINETE'!D31+'ASSES. JURIDICA'!D31+'002-EXPEDIENTE'!D31+'012-DEPTO ADM.'!D31+'028-DGDO'!D31+'35-DEPTO SAUDE'!D31+'040-COVISA'!D31+'UNID. PERICIA'!D31+'006-NUCLEO DE COMUNICAÇÃO'!D31+'027-CENTRAL MUN. REG.inss'!D31+'029-SETOR DOC. APOIO'!D31+'036-PLANTONISTAS'!D31+vago!D31+'052-EDUC. AMBINT.'!D31+'053-EPIDEMOL.'!D31+'080-SETOR INFOR.'!D31+'993-ASS.IMPRENSA'!D31+'038-DISQUE SAUDE'!D31+'240-COORD. ADM.PESSOAL'!D31+'260-APOIO OPER.'!D31+'264-COORD. SET. SERV.'!D31+'994-OUVIDORIA'!D31+'S010-DEPT. PREEST.CONTAS'!D31</f>
        <v>0</v>
      </c>
      <c r="E31" s="13">
        <f>'001-GABINETE'!E31+'ASSES. JURIDICA'!E31+'002-EXPEDIENTE'!E31+'012-DEPTO ADM.'!E31+'028-DGDO'!E31+'35-DEPTO SAUDE'!E31+'040-COVISA'!E31+'UNID. PERICIA'!E31+'006-NUCLEO DE COMUNICAÇÃO'!E31+'027-CENTRAL MUN. REG.inss'!E31+'029-SETOR DOC. APOIO'!E31+'036-PLANTONISTAS'!E31+vago!E31+'052-EDUC. AMBINT.'!E31+'053-EPIDEMOL.'!E31+'080-SETOR INFOR.'!E31+'993-ASS.IMPRENSA'!E31+'038-DISQUE SAUDE'!E31+'240-COORD. ADM.PESSOAL'!E31+'260-APOIO OPER.'!E31+'264-COORD. SET. SERV.'!E31+'994-OUVIDORIA'!E31+'S010-DEPT. PREEST.CONTAS'!E31</f>
        <v>0</v>
      </c>
      <c r="F31" s="13">
        <f>'001-GABINETE'!F31+'ASSES. JURIDICA'!F31+'002-EXPEDIENTE'!F31+'012-DEPTO ADM.'!F31+'028-DGDO'!F31+'35-DEPTO SAUDE'!F31+'040-COVISA'!F31+'UNID. PERICIA'!F31+'006-NUCLEO DE COMUNICAÇÃO'!F31+'027-CENTRAL MUN. REG.inss'!F31+'029-SETOR DOC. APOIO'!F31+'036-PLANTONISTAS'!F31+vago!F31+'052-EDUC. AMBINT.'!F31+'053-EPIDEMOL.'!F31+'080-SETOR INFOR.'!F31+'993-ASS.IMPRENSA'!F31+'038-DISQUE SAUDE'!F31+'240-COORD. ADM.PESSOAL'!F31+'260-APOIO OPER.'!F31+'264-COORD. SET. SERV.'!F31+'994-OUVIDORIA'!F31+'S010-DEPT. PREEST.CONTAS'!F31</f>
        <v>0</v>
      </c>
      <c r="G31" s="13">
        <f>'001-GABINETE'!G31+'ASSES. JURIDICA'!G31+'002-EXPEDIENTE'!G31+'012-DEPTO ADM.'!G31+'028-DGDO'!G31+'35-DEPTO SAUDE'!G31+'040-COVISA'!G31+'UNID. PERICIA'!G31+'006-NUCLEO DE COMUNICAÇÃO'!G31+'027-CENTRAL MUN. REG.inss'!G31+'029-SETOR DOC. APOIO'!G31+'036-PLANTONISTAS'!G31+vago!G31+'052-EDUC. AMBINT.'!G31+'053-EPIDEMOL.'!G31+'080-SETOR INFOR.'!G31+'993-ASS.IMPRENSA'!G31+'038-DISQUE SAUDE'!G31+'240-COORD. ADM.PESSOAL'!G31+'260-APOIO OPER.'!G31+'264-COORD. SET. SERV.'!G31+'994-OUVIDORIA'!G31+'S010-DEPT. PREEST.CONTAS'!G31</f>
        <v>0</v>
      </c>
      <c r="H31" s="13">
        <f>'001-GABINETE'!H31+'ASSES. JURIDICA'!H31+'002-EXPEDIENTE'!H31+'012-DEPTO ADM.'!H31+'028-DGDO'!H31+'35-DEPTO SAUDE'!H31+'040-COVISA'!H31+'UNID. PERICIA'!H31+'006-NUCLEO DE COMUNICAÇÃO'!H31+'027-CENTRAL MUN. REG.inss'!H31+'029-SETOR DOC. APOIO'!H31+'036-PLANTONISTAS'!H31+vago!H31+'052-EDUC. AMBINT.'!H31+'053-EPIDEMOL.'!H31+'080-SETOR INFOR.'!H31+'993-ASS.IMPRENSA'!H31+'038-DISQUE SAUDE'!H31+'240-COORD. ADM.PESSOAL'!H31+'260-APOIO OPER.'!H31+'264-COORD. SET. SERV.'!H31+'994-OUVIDORIA'!H31+'S010-DEPT. PREEST.CONTAS'!H31</f>
        <v>0</v>
      </c>
      <c r="I31" s="13">
        <f>'001-GABINETE'!I31+'ASSES. JURIDICA'!I31+'002-EXPEDIENTE'!I31+'012-DEPTO ADM.'!I31+'028-DGDO'!I31+'35-DEPTO SAUDE'!I31+'040-COVISA'!I31+'UNID. PERICIA'!I31+'006-NUCLEO DE COMUNICAÇÃO'!I31+'027-CENTRAL MUN. REG.inss'!I31+'029-SETOR DOC. APOIO'!I31+'036-PLANTONISTAS'!I31+vago!I31+'052-EDUC. AMBINT.'!I31+'053-EPIDEMOL.'!I31+'080-SETOR INFOR.'!I31+'993-ASS.IMPRENSA'!I31+'038-DISQUE SAUDE'!I31+'240-COORD. ADM.PESSOAL'!I31+'260-APOIO OPER.'!I31+'264-COORD. SET. SERV.'!I31+'994-OUVIDORIA'!I31+'S010-DEPT. PREEST.CONTAS'!I31</f>
        <v>0</v>
      </c>
      <c r="J31" s="13">
        <f>'001-GABINETE'!J31+'ASSES. JURIDICA'!J31+'002-EXPEDIENTE'!J31+'012-DEPTO ADM.'!J31+'028-DGDO'!J31+'35-DEPTO SAUDE'!J31+'040-COVISA'!J31+'UNID. PERICIA'!J31+'006-NUCLEO DE COMUNICAÇÃO'!J31+'027-CENTRAL MUN. REG.inss'!J31+'029-SETOR DOC. APOIO'!J31+'036-PLANTONISTAS'!J31+vago!J31+'052-EDUC. AMBINT.'!J31+'053-EPIDEMOL.'!J31+'080-SETOR INFOR.'!J31+'993-ASS.IMPRENSA'!J31+'038-DISQUE SAUDE'!J31+'240-COORD. ADM.PESSOAL'!J31+'260-APOIO OPER.'!J31+'264-COORD. SET. SERV.'!J31+'994-OUVIDORIA'!J31+'S010-DEPT. PREEST.CONTAS'!J31</f>
        <v>0</v>
      </c>
      <c r="K31" s="13">
        <f>'001-GABINETE'!K31+'ASSES. JURIDICA'!K31+'002-EXPEDIENTE'!K31+'012-DEPTO ADM.'!K31+'028-DGDO'!K31+'35-DEPTO SAUDE'!K31+'040-COVISA'!K31+'UNID. PERICIA'!K31+'006-NUCLEO DE COMUNICAÇÃO'!K31+'027-CENTRAL MUN. REG.inss'!K31+'029-SETOR DOC. APOIO'!K31+'036-PLANTONISTAS'!K31+vago!K31+'052-EDUC. AMBINT.'!K31+'053-EPIDEMOL.'!K31+'080-SETOR INFOR.'!K31+'993-ASS.IMPRENSA'!K31+'038-DISQUE SAUDE'!K31+'240-COORD. ADM.PESSOAL'!K31+'260-APOIO OPER.'!K31+'264-COORD. SET. SERV.'!K31+'994-OUVIDORIA'!K31+'S010-DEPT. PREEST.CONTAS'!K31</f>
        <v>0</v>
      </c>
      <c r="L31" s="13">
        <f>'001-GABINETE'!L31+'ASSES. JURIDICA'!L31+'002-EXPEDIENTE'!L31+'012-DEPTO ADM.'!L31+'028-DGDO'!L31+'35-DEPTO SAUDE'!L31+'040-COVISA'!L31+'UNID. PERICIA'!L31+'006-NUCLEO DE COMUNICAÇÃO'!L31+'027-CENTRAL MUN. REG.inss'!L31+'029-SETOR DOC. APOIO'!L31+'036-PLANTONISTAS'!L31+vago!L31+'052-EDUC. AMBINT.'!L31+'053-EPIDEMOL.'!L31+'080-SETOR INFOR.'!L31+'993-ASS.IMPRENSA'!L31+'038-DISQUE SAUDE'!L31+'240-COORD. ADM.PESSOAL'!L31+'260-APOIO OPER.'!L31+'264-COORD. SET. SERV.'!L31+'994-OUVIDORIA'!L31+'S010-DEPT. PREEST.CONTAS'!L31</f>
        <v>0</v>
      </c>
      <c r="M31" s="13">
        <f>'001-GABINETE'!M31+'ASSES. JURIDICA'!M31+'002-EXPEDIENTE'!M31+'012-DEPTO ADM.'!M31+'028-DGDO'!M31+'35-DEPTO SAUDE'!M31+'040-COVISA'!M31+'UNID. PERICIA'!M31+'006-NUCLEO DE COMUNICAÇÃO'!M31+'027-CENTRAL MUN. REG.inss'!M31+'029-SETOR DOC. APOIO'!M31+'036-PLANTONISTAS'!M31+vago!M31+'052-EDUC. AMBINT.'!M31+'053-EPIDEMOL.'!M31+'080-SETOR INFOR.'!M31+'993-ASS.IMPRENSA'!M31+'038-DISQUE SAUDE'!M31+'240-COORD. ADM.PESSOAL'!M31+'260-APOIO OPER.'!M31+'264-COORD. SET. SERV.'!M31+'994-OUVIDORIA'!M31+'S010-DEPT. PREEST.CONTAS'!M31</f>
        <v>0</v>
      </c>
      <c r="N31" s="13">
        <f>'001-GABINETE'!N31+'ASSES. JURIDICA'!N31+'002-EXPEDIENTE'!N31+'012-DEPTO ADM.'!N31+'028-DGDO'!N31+'35-DEPTO SAUDE'!N31+'040-COVISA'!N31+'UNID. PERICIA'!N31+'006-NUCLEO DE COMUNICAÇÃO'!N31+'027-CENTRAL MUN. REG.inss'!N31+'029-SETOR DOC. APOIO'!N31+'036-PLANTONISTAS'!N31+vago!N31+'052-EDUC. AMBINT.'!N31+'053-EPIDEMOL.'!N31+'080-SETOR INFOR.'!N31+'993-ASS.IMPRENSA'!N31+'038-DISQUE SAUDE'!N31+'240-COORD. ADM.PESSOAL'!N31+'260-APOIO OPER.'!N31+'264-COORD. SET. SERV.'!N31+'994-OUVIDORIA'!N31+'S010-DEPT. PREEST.CONTAS'!N31</f>
        <v>0</v>
      </c>
    </row>
    <row r="32" spans="2:14" ht="12.75">
      <c r="B32" s="19" t="s">
        <v>22</v>
      </c>
      <c r="C32" s="13">
        <f>'001-GABINETE'!C32+'ASSES. JURIDICA'!C32+'002-EXPEDIENTE'!C32+'012-DEPTO ADM.'!C32+'028-DGDO'!C32+'35-DEPTO SAUDE'!C32+'040-COVISA'!C32+'UNID. PERICIA'!C32+'006-NUCLEO DE COMUNICAÇÃO'!C32+'027-CENTRAL MUN. REG.inss'!C32+'029-SETOR DOC. APOIO'!C32+'036-PLANTONISTAS'!C32+vago!C32+'052-EDUC. AMBINT.'!C32+'053-EPIDEMOL.'!C32+'080-SETOR INFOR.'!C32+'993-ASS.IMPRENSA'!C32+'038-DISQUE SAUDE'!C32+'240-COORD. ADM.PESSOAL'!C32+'260-APOIO OPER.'!C32+'264-COORD. SET. SERV.'!C32+'994-OUVIDORIA'!C32+'S010-DEPT. PREEST.CONTAS'!C32</f>
        <v>3.4</v>
      </c>
      <c r="D32" s="13">
        <f>'001-GABINETE'!D32+'ASSES. JURIDICA'!D32+'002-EXPEDIENTE'!D32+'012-DEPTO ADM.'!D32+'028-DGDO'!D32+'35-DEPTO SAUDE'!D32+'040-COVISA'!D32+'UNID. PERICIA'!D32+'006-NUCLEO DE COMUNICAÇÃO'!D32+'027-CENTRAL MUN. REG.inss'!D32+'029-SETOR DOC. APOIO'!D32+'036-PLANTONISTAS'!D32+vago!D32+'052-EDUC. AMBINT.'!D32+'053-EPIDEMOL.'!D32+'080-SETOR INFOR.'!D32+'993-ASS.IMPRENSA'!D32+'038-DISQUE SAUDE'!D32+'240-COORD. ADM.PESSOAL'!D32+'260-APOIO OPER.'!D32+'264-COORD. SET. SERV.'!D32+'994-OUVIDORIA'!D32+'S010-DEPT. PREEST.CONTAS'!D32</f>
        <v>0</v>
      </c>
      <c r="E32" s="13">
        <f>'001-GABINETE'!E32+'ASSES. JURIDICA'!E32+'002-EXPEDIENTE'!E32+'012-DEPTO ADM.'!E32+'028-DGDO'!E32+'35-DEPTO SAUDE'!E32+'040-COVISA'!E32+'UNID. PERICIA'!E32+'006-NUCLEO DE COMUNICAÇÃO'!E32+'027-CENTRAL MUN. REG.inss'!E32+'029-SETOR DOC. APOIO'!E32+'036-PLANTONISTAS'!E32+vago!E32+'052-EDUC. AMBINT.'!E32+'053-EPIDEMOL.'!E32+'080-SETOR INFOR.'!E32+'993-ASS.IMPRENSA'!E32+'038-DISQUE SAUDE'!E32+'240-COORD. ADM.PESSOAL'!E32+'260-APOIO OPER.'!E32+'264-COORD. SET. SERV.'!E32+'994-OUVIDORIA'!E32+'S010-DEPT. PREEST.CONTAS'!E32</f>
        <v>0</v>
      </c>
      <c r="F32" s="13">
        <f>'001-GABINETE'!F32+'ASSES. JURIDICA'!F32+'002-EXPEDIENTE'!F32+'012-DEPTO ADM.'!F32+'028-DGDO'!F32+'35-DEPTO SAUDE'!F32+'040-COVISA'!F32+'UNID. PERICIA'!F32+'006-NUCLEO DE COMUNICAÇÃO'!F32+'027-CENTRAL MUN. REG.inss'!F32+'029-SETOR DOC. APOIO'!F32+'036-PLANTONISTAS'!F32+vago!F32+'052-EDUC. AMBINT.'!F32+'053-EPIDEMOL.'!F32+'080-SETOR INFOR.'!F32+'993-ASS.IMPRENSA'!F32+'038-DISQUE SAUDE'!F32+'240-COORD. ADM.PESSOAL'!F32+'260-APOIO OPER.'!F32+'264-COORD. SET. SERV.'!F32+'994-OUVIDORIA'!F32+'S010-DEPT. PREEST.CONTAS'!F32</f>
        <v>0</v>
      </c>
      <c r="G32" s="13">
        <f>'001-GABINETE'!G32+'ASSES. JURIDICA'!G32+'002-EXPEDIENTE'!G32+'012-DEPTO ADM.'!G32+'028-DGDO'!G32+'35-DEPTO SAUDE'!G32+'040-COVISA'!G32+'UNID. PERICIA'!G32+'006-NUCLEO DE COMUNICAÇÃO'!G32+'027-CENTRAL MUN. REG.inss'!G32+'029-SETOR DOC. APOIO'!G32+'036-PLANTONISTAS'!G32+vago!G32+'052-EDUC. AMBINT.'!G32+'053-EPIDEMOL.'!G32+'080-SETOR INFOR.'!G32+'993-ASS.IMPRENSA'!G32+'038-DISQUE SAUDE'!G32+'240-COORD. ADM.PESSOAL'!G32+'260-APOIO OPER.'!G32+'264-COORD. SET. SERV.'!G32+'994-OUVIDORIA'!G32+'S010-DEPT. PREEST.CONTAS'!G32</f>
        <v>2224</v>
      </c>
      <c r="H32" s="13">
        <f>'001-GABINETE'!H32+'ASSES. JURIDICA'!H32+'002-EXPEDIENTE'!H32+'012-DEPTO ADM.'!H32+'028-DGDO'!H32+'35-DEPTO SAUDE'!H32+'040-COVISA'!H32+'UNID. PERICIA'!H32+'006-NUCLEO DE COMUNICAÇÃO'!H32+'027-CENTRAL MUN. REG.inss'!H32+'029-SETOR DOC. APOIO'!H32+'036-PLANTONISTAS'!H32+vago!H32+'052-EDUC. AMBINT.'!H32+'053-EPIDEMOL.'!H32+'080-SETOR INFOR.'!H32+'993-ASS.IMPRENSA'!H32+'038-DISQUE SAUDE'!H32+'240-COORD. ADM.PESSOAL'!H32+'260-APOIO OPER.'!H32+'264-COORD. SET. SERV.'!H32+'994-OUVIDORIA'!H32+'S010-DEPT. PREEST.CONTAS'!H32</f>
        <v>0</v>
      </c>
      <c r="I32" s="13">
        <f>'001-GABINETE'!I32+'ASSES. JURIDICA'!I32+'002-EXPEDIENTE'!I32+'012-DEPTO ADM.'!I32+'028-DGDO'!I32+'35-DEPTO SAUDE'!I32+'040-COVISA'!I32+'UNID. PERICIA'!I32+'006-NUCLEO DE COMUNICAÇÃO'!I32+'027-CENTRAL MUN. REG.inss'!I32+'029-SETOR DOC. APOIO'!I32+'036-PLANTONISTAS'!I32+vago!I32+'052-EDUC. AMBINT.'!I32+'053-EPIDEMOL.'!I32+'080-SETOR INFOR.'!I32+'993-ASS.IMPRENSA'!I32+'038-DISQUE SAUDE'!I32+'240-COORD. ADM.PESSOAL'!I32+'260-APOIO OPER.'!I32+'264-COORD. SET. SERV.'!I32+'994-OUVIDORIA'!I32+'S010-DEPT. PREEST.CONTAS'!I32</f>
        <v>54</v>
      </c>
      <c r="J32" s="13">
        <f>'001-GABINETE'!J32+'ASSES. JURIDICA'!J32+'002-EXPEDIENTE'!J32+'012-DEPTO ADM.'!J32+'028-DGDO'!J32+'35-DEPTO SAUDE'!J32+'040-COVISA'!J32+'UNID. PERICIA'!J32+'006-NUCLEO DE COMUNICAÇÃO'!J32+'027-CENTRAL MUN. REG.inss'!J32+'029-SETOR DOC. APOIO'!J32+'036-PLANTONISTAS'!J32+vago!J32+'052-EDUC. AMBINT.'!J32+'053-EPIDEMOL.'!J32+'080-SETOR INFOR.'!J32+'993-ASS.IMPRENSA'!J32+'038-DISQUE SAUDE'!J32+'240-COORD. ADM.PESSOAL'!J32+'260-APOIO OPER.'!J32+'264-COORD. SET. SERV.'!J32+'994-OUVIDORIA'!J32+'S010-DEPT. PREEST.CONTAS'!J32</f>
        <v>11715.4</v>
      </c>
      <c r="K32" s="13">
        <f>'001-GABINETE'!K32+'ASSES. JURIDICA'!K32+'002-EXPEDIENTE'!K32+'012-DEPTO ADM.'!K32+'028-DGDO'!K32+'35-DEPTO SAUDE'!K32+'040-COVISA'!K32+'UNID. PERICIA'!K32+'006-NUCLEO DE COMUNICAÇÃO'!K32+'027-CENTRAL MUN. REG.inss'!K32+'029-SETOR DOC. APOIO'!K32+'036-PLANTONISTAS'!K32+vago!K32+'052-EDUC. AMBINT.'!K32+'053-EPIDEMOL.'!K32+'080-SETOR INFOR.'!K32+'993-ASS.IMPRENSA'!K32+'038-DISQUE SAUDE'!K32+'240-COORD. ADM.PESSOAL'!K32+'260-APOIO OPER.'!K32+'264-COORD. SET. SERV.'!K32+'994-OUVIDORIA'!K32+'S010-DEPT. PREEST.CONTAS'!K32</f>
        <v>0</v>
      </c>
      <c r="L32" s="13">
        <f>'001-GABINETE'!L32+'ASSES. JURIDICA'!L32+'002-EXPEDIENTE'!L32+'012-DEPTO ADM.'!L32+'028-DGDO'!L32+'35-DEPTO SAUDE'!L32+'040-COVISA'!L32+'UNID. PERICIA'!L32+'006-NUCLEO DE COMUNICAÇÃO'!L32+'027-CENTRAL MUN. REG.inss'!L32+'029-SETOR DOC. APOIO'!L32+'036-PLANTONISTAS'!L32+vago!L32+'052-EDUC. AMBINT.'!L32+'053-EPIDEMOL.'!L32+'080-SETOR INFOR.'!L32+'993-ASS.IMPRENSA'!L32+'038-DISQUE SAUDE'!L32+'240-COORD. ADM.PESSOAL'!L32+'260-APOIO OPER.'!L32+'264-COORD. SET. SERV.'!L32+'994-OUVIDORIA'!L32+'S010-DEPT. PREEST.CONTAS'!L32</f>
        <v>0</v>
      </c>
      <c r="M32" s="13">
        <f>'001-GABINETE'!M32+'ASSES. JURIDICA'!M32+'002-EXPEDIENTE'!M32+'012-DEPTO ADM.'!M32+'028-DGDO'!M32+'35-DEPTO SAUDE'!M32+'040-COVISA'!M32+'UNID. PERICIA'!M32+'006-NUCLEO DE COMUNICAÇÃO'!M32+'027-CENTRAL MUN. REG.inss'!M32+'029-SETOR DOC. APOIO'!M32+'036-PLANTONISTAS'!M32+vago!M32+'052-EDUC. AMBINT.'!M32+'053-EPIDEMOL.'!M32+'080-SETOR INFOR.'!M32+'993-ASS.IMPRENSA'!M32+'038-DISQUE SAUDE'!M32+'240-COORD. ADM.PESSOAL'!M32+'260-APOIO OPER.'!M32+'264-COORD. SET. SERV.'!M32+'994-OUVIDORIA'!M32+'S010-DEPT. PREEST.CONTAS'!M32</f>
        <v>0</v>
      </c>
      <c r="N32" s="13">
        <f>'001-GABINETE'!N32+'ASSES. JURIDICA'!N32+'002-EXPEDIENTE'!N32+'012-DEPTO ADM.'!N32+'028-DGDO'!N32+'35-DEPTO SAUDE'!N32+'040-COVISA'!N32+'UNID. PERICIA'!N32+'006-NUCLEO DE COMUNICAÇÃO'!N32+'027-CENTRAL MUN. REG.inss'!N32+'029-SETOR DOC. APOIO'!N32+'036-PLANTONISTAS'!N32+vago!N32+'052-EDUC. AMBINT.'!N32+'053-EPIDEMOL.'!N32+'080-SETOR INFOR.'!N32+'993-ASS.IMPRENSA'!N32+'038-DISQUE SAUDE'!N32+'240-COORD. ADM.PESSOAL'!N32+'260-APOIO OPER.'!N32+'264-COORD. SET. SERV.'!N32+'994-OUVIDORIA'!N32+'S010-DEPT. PREEST.CONTAS'!N32</f>
        <v>0</v>
      </c>
    </row>
    <row r="33" spans="2:14" ht="12.75">
      <c r="B33" s="19" t="s">
        <v>55</v>
      </c>
      <c r="C33" s="13">
        <f>'001-GABINETE'!C33+'ASSES. JURIDICA'!C33+'002-EXPEDIENTE'!C33+'012-DEPTO ADM.'!C33+'028-DGDO'!C33+'35-DEPTO SAUDE'!C33+'040-COVISA'!C33+'UNID. PERICIA'!C33+'006-NUCLEO DE COMUNICAÇÃO'!C33+'027-CENTRAL MUN. REG.inss'!C33+'029-SETOR DOC. APOIO'!C33+'036-PLANTONISTAS'!C33+vago!C33+'052-EDUC. AMBINT.'!C33+'053-EPIDEMOL.'!C33+'080-SETOR INFOR.'!C33+'993-ASS.IMPRENSA'!C33+'038-DISQUE SAUDE'!C33+'240-COORD. ADM.PESSOAL'!C33+'260-APOIO OPER.'!C33+'264-COORD. SET. SERV.'!C33+'994-OUVIDORIA'!C33+'S010-DEPT. PREEST.CONTAS'!C33</f>
        <v>0</v>
      </c>
      <c r="D33" s="13">
        <f>'001-GABINETE'!D33+'ASSES. JURIDICA'!D33+'002-EXPEDIENTE'!D33+'012-DEPTO ADM.'!D33+'028-DGDO'!D33+'35-DEPTO SAUDE'!D33+'040-COVISA'!D33+'UNID. PERICIA'!D33+'006-NUCLEO DE COMUNICAÇÃO'!D33+'027-CENTRAL MUN. REG.inss'!D33+'029-SETOR DOC. APOIO'!D33+'036-PLANTONISTAS'!D33+vago!D33+'052-EDUC. AMBINT.'!D33+'053-EPIDEMOL.'!D33+'080-SETOR INFOR.'!D33+'993-ASS.IMPRENSA'!D33+'038-DISQUE SAUDE'!D33+'240-COORD. ADM.PESSOAL'!D33+'260-APOIO OPER.'!D33+'264-COORD. SET. SERV.'!D33+'994-OUVIDORIA'!D33+'S010-DEPT. PREEST.CONTAS'!D33</f>
        <v>0</v>
      </c>
      <c r="E33" s="13">
        <f>'001-GABINETE'!E33+'ASSES. JURIDICA'!E33+'002-EXPEDIENTE'!E33+'012-DEPTO ADM.'!E33+'028-DGDO'!E33+'35-DEPTO SAUDE'!E33+'040-COVISA'!E33+'UNID. PERICIA'!E33+'006-NUCLEO DE COMUNICAÇÃO'!E33+'027-CENTRAL MUN. REG.inss'!E33+'029-SETOR DOC. APOIO'!E33+'036-PLANTONISTAS'!E33+vago!E33+'052-EDUC. AMBINT.'!E33+'053-EPIDEMOL.'!E33+'080-SETOR INFOR.'!E33+'993-ASS.IMPRENSA'!E33+'038-DISQUE SAUDE'!E33+'240-COORD. ADM.PESSOAL'!E33+'260-APOIO OPER.'!E33+'264-COORD. SET. SERV.'!E33+'994-OUVIDORIA'!E33+'S010-DEPT. PREEST.CONTAS'!E33</f>
        <v>0</v>
      </c>
      <c r="F33" s="13">
        <f>'001-GABINETE'!F33+'ASSES. JURIDICA'!F33+'002-EXPEDIENTE'!F33+'012-DEPTO ADM.'!F33+'028-DGDO'!F33+'35-DEPTO SAUDE'!F33+'040-COVISA'!F33+'UNID. PERICIA'!F33+'006-NUCLEO DE COMUNICAÇÃO'!F33+'027-CENTRAL MUN. REG.inss'!F33+'029-SETOR DOC. APOIO'!F33+'036-PLANTONISTAS'!F33+vago!F33+'052-EDUC. AMBINT.'!F33+'053-EPIDEMOL.'!F33+'080-SETOR INFOR.'!F33+'993-ASS.IMPRENSA'!F33+'038-DISQUE SAUDE'!F33+'240-COORD. ADM.PESSOAL'!F33+'260-APOIO OPER.'!F33+'264-COORD. SET. SERV.'!F33+'994-OUVIDORIA'!F33+'S010-DEPT. PREEST.CONTAS'!F33</f>
        <v>0</v>
      </c>
      <c r="G33" s="13">
        <f>'001-GABINETE'!G33+'ASSES. JURIDICA'!G33+'002-EXPEDIENTE'!G33+'012-DEPTO ADM.'!G33+'028-DGDO'!G33+'35-DEPTO SAUDE'!G33+'040-COVISA'!G33+'UNID. PERICIA'!G33+'006-NUCLEO DE COMUNICAÇÃO'!G33+'027-CENTRAL MUN. REG.inss'!G33+'029-SETOR DOC. APOIO'!G33+'036-PLANTONISTAS'!G33+vago!G33+'052-EDUC. AMBINT.'!G33+'053-EPIDEMOL.'!G33+'080-SETOR INFOR.'!G33+'993-ASS.IMPRENSA'!G33+'038-DISQUE SAUDE'!G33+'240-COORD. ADM.PESSOAL'!G33+'260-APOIO OPER.'!G33+'264-COORD. SET. SERV.'!G33+'994-OUVIDORIA'!G33+'S010-DEPT. PREEST.CONTAS'!G33</f>
        <v>0</v>
      </c>
      <c r="H33" s="13">
        <f>'001-GABINETE'!H33+'ASSES. JURIDICA'!H33+'002-EXPEDIENTE'!H33+'012-DEPTO ADM.'!H33+'028-DGDO'!H33+'35-DEPTO SAUDE'!H33+'040-COVISA'!H33+'UNID. PERICIA'!H33+'006-NUCLEO DE COMUNICAÇÃO'!H33+'027-CENTRAL MUN. REG.inss'!H33+'029-SETOR DOC. APOIO'!H33+'036-PLANTONISTAS'!H33+vago!H33+'052-EDUC. AMBINT.'!H33+'053-EPIDEMOL.'!H33+'080-SETOR INFOR.'!H33+'993-ASS.IMPRENSA'!H33+'038-DISQUE SAUDE'!H33+'240-COORD. ADM.PESSOAL'!H33+'260-APOIO OPER.'!H33+'264-COORD. SET. SERV.'!H33+'994-OUVIDORIA'!H33+'S010-DEPT. PREEST.CONTAS'!H33</f>
        <v>0</v>
      </c>
      <c r="I33" s="13">
        <f>'001-GABINETE'!I33+'ASSES. JURIDICA'!I33+'002-EXPEDIENTE'!I33+'012-DEPTO ADM.'!I33+'028-DGDO'!I33+'35-DEPTO SAUDE'!I33+'040-COVISA'!I33+'UNID. PERICIA'!I33+'006-NUCLEO DE COMUNICAÇÃO'!I33+'027-CENTRAL MUN. REG.inss'!I33+'029-SETOR DOC. APOIO'!I33+'036-PLANTONISTAS'!I33+vago!I33+'052-EDUC. AMBINT.'!I33+'053-EPIDEMOL.'!I33+'080-SETOR INFOR.'!I33+'993-ASS.IMPRENSA'!I33+'038-DISQUE SAUDE'!I33+'240-COORD. ADM.PESSOAL'!I33+'260-APOIO OPER.'!I33+'264-COORD. SET. SERV.'!I33+'994-OUVIDORIA'!I33+'S010-DEPT. PREEST.CONTAS'!I33</f>
        <v>0</v>
      </c>
      <c r="J33" s="13">
        <f>'001-GABINETE'!J33+'ASSES. JURIDICA'!J33+'002-EXPEDIENTE'!J33+'012-DEPTO ADM.'!J33+'028-DGDO'!J33+'35-DEPTO SAUDE'!J33+'040-COVISA'!J33+'UNID. PERICIA'!J33+'006-NUCLEO DE COMUNICAÇÃO'!J33+'027-CENTRAL MUN. REG.inss'!J33+'029-SETOR DOC. APOIO'!J33+'036-PLANTONISTAS'!J33+vago!J33+'052-EDUC. AMBINT.'!J33+'053-EPIDEMOL.'!J33+'080-SETOR INFOR.'!J33+'993-ASS.IMPRENSA'!J33+'038-DISQUE SAUDE'!J33+'240-COORD. ADM.PESSOAL'!J33+'260-APOIO OPER.'!J33+'264-COORD. SET. SERV.'!J33+'994-OUVIDORIA'!J33+'S010-DEPT. PREEST.CONTAS'!J33</f>
        <v>0</v>
      </c>
      <c r="K33" s="13">
        <f>'001-GABINETE'!K33+'ASSES. JURIDICA'!K33+'002-EXPEDIENTE'!K33+'012-DEPTO ADM.'!K33+'028-DGDO'!K33+'35-DEPTO SAUDE'!K33+'040-COVISA'!K33+'UNID. PERICIA'!K33+'006-NUCLEO DE COMUNICAÇÃO'!K33+'027-CENTRAL MUN. REG.inss'!K33+'029-SETOR DOC. APOIO'!K33+'036-PLANTONISTAS'!K33+vago!K33+'052-EDUC. AMBINT.'!K33+'053-EPIDEMOL.'!K33+'080-SETOR INFOR.'!K33+'993-ASS.IMPRENSA'!K33+'038-DISQUE SAUDE'!K33+'240-COORD. ADM.PESSOAL'!K33+'260-APOIO OPER.'!K33+'264-COORD. SET. SERV.'!K33+'994-OUVIDORIA'!K33+'S010-DEPT. PREEST.CONTAS'!K33</f>
        <v>0</v>
      </c>
      <c r="L33" s="13">
        <f>'001-GABINETE'!L33+'ASSES. JURIDICA'!L33+'002-EXPEDIENTE'!L33+'012-DEPTO ADM.'!L33+'028-DGDO'!L33+'35-DEPTO SAUDE'!L33+'040-COVISA'!L33+'UNID. PERICIA'!L33+'006-NUCLEO DE COMUNICAÇÃO'!L33+'027-CENTRAL MUN. REG.inss'!L33+'029-SETOR DOC. APOIO'!L33+'036-PLANTONISTAS'!L33+vago!L33+'052-EDUC. AMBINT.'!L33+'053-EPIDEMOL.'!L33+'080-SETOR INFOR.'!L33+'993-ASS.IMPRENSA'!L33+'038-DISQUE SAUDE'!L33+'240-COORD. ADM.PESSOAL'!L33+'260-APOIO OPER.'!L33+'264-COORD. SET. SERV.'!L33+'994-OUVIDORIA'!L33+'S010-DEPT. PREEST.CONTAS'!L33</f>
        <v>0</v>
      </c>
      <c r="M33" s="13">
        <f>'001-GABINETE'!M33+'ASSES. JURIDICA'!M33+'002-EXPEDIENTE'!M33+'012-DEPTO ADM.'!M33+'028-DGDO'!M33+'35-DEPTO SAUDE'!M33+'040-COVISA'!M33+'UNID. PERICIA'!M33+'006-NUCLEO DE COMUNICAÇÃO'!M33+'027-CENTRAL MUN. REG.inss'!M33+'029-SETOR DOC. APOIO'!M33+'036-PLANTONISTAS'!M33+vago!M33+'052-EDUC. AMBINT.'!M33+'053-EPIDEMOL.'!M33+'080-SETOR INFOR.'!M33+'993-ASS.IMPRENSA'!M33+'038-DISQUE SAUDE'!M33+'240-COORD. ADM.PESSOAL'!M33+'260-APOIO OPER.'!M33+'264-COORD. SET. SERV.'!M33+'994-OUVIDORIA'!M33+'S010-DEPT. PREEST.CONTAS'!M33</f>
        <v>0</v>
      </c>
      <c r="N33" s="13">
        <f>'001-GABINETE'!N33+'ASSES. JURIDICA'!N33+'002-EXPEDIENTE'!N33+'012-DEPTO ADM.'!N33+'028-DGDO'!N33+'35-DEPTO SAUDE'!N33+'040-COVISA'!N33+'UNID. PERICIA'!N33+'006-NUCLEO DE COMUNICAÇÃO'!N33+'027-CENTRAL MUN. REG.inss'!N33+'029-SETOR DOC. APOIO'!N33+'036-PLANTONISTAS'!N33+vago!N33+'052-EDUC. AMBINT.'!N33+'053-EPIDEMOL.'!N33+'080-SETOR INFOR.'!N33+'993-ASS.IMPRENSA'!N33+'038-DISQUE SAUDE'!N33+'240-COORD. ADM.PESSOAL'!N33+'260-APOIO OPER.'!N33+'264-COORD. SET. SERV.'!N33+'994-OUVIDORIA'!N33+'S010-DEPT. PREEST.CONTAS'!N33</f>
        <v>0</v>
      </c>
    </row>
    <row r="34" spans="2:14" ht="12.75">
      <c r="B34" s="19" t="s">
        <v>23</v>
      </c>
      <c r="C34" s="13">
        <f>'001-GABINETE'!C34+'ASSES. JURIDICA'!C34+'002-EXPEDIENTE'!C34+'012-DEPTO ADM.'!C34+'028-DGDO'!C34+'35-DEPTO SAUDE'!C34+'040-COVISA'!C34+'UNID. PERICIA'!C34+'006-NUCLEO DE COMUNICAÇÃO'!C34+'027-CENTRAL MUN. REG.inss'!C34+'029-SETOR DOC. APOIO'!C34+'036-PLANTONISTAS'!C34+vago!C34+'052-EDUC. AMBINT.'!C34+'053-EPIDEMOL.'!C34+'080-SETOR INFOR.'!C34+'993-ASS.IMPRENSA'!C34+'038-DISQUE SAUDE'!C34+'240-COORD. ADM.PESSOAL'!C34+'260-APOIO OPER.'!C34+'264-COORD. SET. SERV.'!C34+'994-OUVIDORIA'!C34+'S010-DEPT. PREEST.CONTAS'!C34</f>
        <v>0</v>
      </c>
      <c r="D34" s="13">
        <f>'001-GABINETE'!D34+'ASSES. JURIDICA'!D34+'002-EXPEDIENTE'!D34+'012-DEPTO ADM.'!D34+'028-DGDO'!D34+'35-DEPTO SAUDE'!D34+'040-COVISA'!D34+'UNID. PERICIA'!D34+'006-NUCLEO DE COMUNICAÇÃO'!D34+'027-CENTRAL MUN. REG.inss'!D34+'029-SETOR DOC. APOIO'!D34+'036-PLANTONISTAS'!D34+vago!D34+'052-EDUC. AMBINT.'!D34+'053-EPIDEMOL.'!D34+'080-SETOR INFOR.'!D34+'993-ASS.IMPRENSA'!D34+'038-DISQUE SAUDE'!D34+'240-COORD. ADM.PESSOAL'!D34+'260-APOIO OPER.'!D34+'264-COORD. SET. SERV.'!D34+'994-OUVIDORIA'!D34+'S010-DEPT. PREEST.CONTAS'!D34</f>
        <v>0</v>
      </c>
      <c r="E34" s="13">
        <f>'001-GABINETE'!E34+'ASSES. JURIDICA'!E34+'002-EXPEDIENTE'!E34+'012-DEPTO ADM.'!E34+'028-DGDO'!E34+'35-DEPTO SAUDE'!E34+'040-COVISA'!E34+'UNID. PERICIA'!E34+'006-NUCLEO DE COMUNICAÇÃO'!E34+'027-CENTRAL MUN. REG.inss'!E34+'029-SETOR DOC. APOIO'!E34+'036-PLANTONISTAS'!E34+vago!E34+'052-EDUC. AMBINT.'!E34+'053-EPIDEMOL.'!E34+'080-SETOR INFOR.'!E34+'993-ASS.IMPRENSA'!E34+'038-DISQUE SAUDE'!E34+'240-COORD. ADM.PESSOAL'!E34+'260-APOIO OPER.'!E34+'264-COORD. SET. SERV.'!E34+'994-OUVIDORIA'!E34+'S010-DEPT. PREEST.CONTAS'!E34</f>
        <v>0</v>
      </c>
      <c r="F34" s="13">
        <f>'001-GABINETE'!F34+'ASSES. JURIDICA'!F34+'002-EXPEDIENTE'!F34+'012-DEPTO ADM.'!F34+'028-DGDO'!F34+'35-DEPTO SAUDE'!F34+'040-COVISA'!F34+'UNID. PERICIA'!F34+'006-NUCLEO DE COMUNICAÇÃO'!F34+'027-CENTRAL MUN. REG.inss'!F34+'029-SETOR DOC. APOIO'!F34+'036-PLANTONISTAS'!F34+vago!F34+'052-EDUC. AMBINT.'!F34+'053-EPIDEMOL.'!F34+'080-SETOR INFOR.'!F34+'993-ASS.IMPRENSA'!F34+'038-DISQUE SAUDE'!F34+'240-COORD. ADM.PESSOAL'!F34+'260-APOIO OPER.'!F34+'264-COORD. SET. SERV.'!F34+'994-OUVIDORIA'!F34+'S010-DEPT. PREEST.CONTAS'!F34</f>
        <v>0</v>
      </c>
      <c r="G34" s="13">
        <f>'001-GABINETE'!G34+'ASSES. JURIDICA'!G34+'002-EXPEDIENTE'!G34+'012-DEPTO ADM.'!G34+'028-DGDO'!G34+'35-DEPTO SAUDE'!G34+'040-COVISA'!G34+'UNID. PERICIA'!G34+'006-NUCLEO DE COMUNICAÇÃO'!G34+'027-CENTRAL MUN. REG.inss'!G34+'029-SETOR DOC. APOIO'!G34+'036-PLANTONISTAS'!G34+vago!G34+'052-EDUC. AMBINT.'!G34+'053-EPIDEMOL.'!G34+'080-SETOR INFOR.'!G34+'993-ASS.IMPRENSA'!G34+'038-DISQUE SAUDE'!G34+'240-COORD. ADM.PESSOAL'!G34+'260-APOIO OPER.'!G34+'264-COORD. SET. SERV.'!G34+'994-OUVIDORIA'!G34+'S010-DEPT. PREEST.CONTAS'!G34</f>
        <v>0</v>
      </c>
      <c r="H34" s="13">
        <f>'001-GABINETE'!H34+'ASSES. JURIDICA'!H34+'002-EXPEDIENTE'!H34+'012-DEPTO ADM.'!H34+'028-DGDO'!H34+'35-DEPTO SAUDE'!H34+'040-COVISA'!H34+'UNID. PERICIA'!H34+'006-NUCLEO DE COMUNICAÇÃO'!H34+'027-CENTRAL MUN. REG.inss'!H34+'029-SETOR DOC. APOIO'!H34+'036-PLANTONISTAS'!H34+vago!H34+'052-EDUC. AMBINT.'!H34+'053-EPIDEMOL.'!H34+'080-SETOR INFOR.'!H34+'993-ASS.IMPRENSA'!H34+'038-DISQUE SAUDE'!H34+'240-COORD. ADM.PESSOAL'!H34+'260-APOIO OPER.'!H34+'264-COORD. SET. SERV.'!H34+'994-OUVIDORIA'!H34+'S010-DEPT. PREEST.CONTAS'!H34</f>
        <v>0</v>
      </c>
      <c r="I34" s="13">
        <f>'001-GABINETE'!I34+'ASSES. JURIDICA'!I34+'002-EXPEDIENTE'!I34+'012-DEPTO ADM.'!I34+'028-DGDO'!I34+'35-DEPTO SAUDE'!I34+'040-COVISA'!I34+'UNID. PERICIA'!I34+'006-NUCLEO DE COMUNICAÇÃO'!I34+'027-CENTRAL MUN. REG.inss'!I34+'029-SETOR DOC. APOIO'!I34+'036-PLANTONISTAS'!I34+vago!I34+'052-EDUC. AMBINT.'!I34+'053-EPIDEMOL.'!I34+'080-SETOR INFOR.'!I34+'993-ASS.IMPRENSA'!I34+'038-DISQUE SAUDE'!I34+'240-COORD. ADM.PESSOAL'!I34+'260-APOIO OPER.'!I34+'264-COORD. SET. SERV.'!I34+'994-OUVIDORIA'!I34+'S010-DEPT. PREEST.CONTAS'!I34</f>
        <v>0</v>
      </c>
      <c r="J34" s="13">
        <f>'001-GABINETE'!J34+'ASSES. JURIDICA'!J34+'002-EXPEDIENTE'!J34+'012-DEPTO ADM.'!J34+'028-DGDO'!J34+'35-DEPTO SAUDE'!J34+'040-COVISA'!J34+'UNID. PERICIA'!J34+'006-NUCLEO DE COMUNICAÇÃO'!J34+'027-CENTRAL MUN. REG.inss'!J34+'029-SETOR DOC. APOIO'!J34+'036-PLANTONISTAS'!J34+vago!J34+'052-EDUC. AMBINT.'!J34+'053-EPIDEMOL.'!J34+'080-SETOR INFOR.'!J34+'993-ASS.IMPRENSA'!J34+'038-DISQUE SAUDE'!J34+'240-COORD. ADM.PESSOAL'!J34+'260-APOIO OPER.'!J34+'264-COORD. SET. SERV.'!J34+'994-OUVIDORIA'!J34+'S010-DEPT. PREEST.CONTAS'!J34</f>
        <v>0</v>
      </c>
      <c r="K34" s="13">
        <f>'001-GABINETE'!K34+'ASSES. JURIDICA'!K34+'002-EXPEDIENTE'!K34+'012-DEPTO ADM.'!K34+'028-DGDO'!K34+'35-DEPTO SAUDE'!K34+'040-COVISA'!K34+'UNID. PERICIA'!K34+'006-NUCLEO DE COMUNICAÇÃO'!K34+'027-CENTRAL MUN. REG.inss'!K34+'029-SETOR DOC. APOIO'!K34+'036-PLANTONISTAS'!K34+vago!K34+'052-EDUC. AMBINT.'!K34+'053-EPIDEMOL.'!K34+'080-SETOR INFOR.'!K34+'993-ASS.IMPRENSA'!K34+'038-DISQUE SAUDE'!K34+'240-COORD. ADM.PESSOAL'!K34+'260-APOIO OPER.'!K34+'264-COORD. SET. SERV.'!K34+'994-OUVIDORIA'!K34+'S010-DEPT. PREEST.CONTAS'!K34</f>
        <v>0</v>
      </c>
      <c r="L34" s="13">
        <f>'001-GABINETE'!L34+'ASSES. JURIDICA'!L34+'002-EXPEDIENTE'!L34+'012-DEPTO ADM.'!L34+'028-DGDO'!L34+'35-DEPTO SAUDE'!L34+'040-COVISA'!L34+'UNID. PERICIA'!L34+'006-NUCLEO DE COMUNICAÇÃO'!L34+'027-CENTRAL MUN. REG.inss'!L34+'029-SETOR DOC. APOIO'!L34+'036-PLANTONISTAS'!L34+vago!L34+'052-EDUC. AMBINT.'!L34+'053-EPIDEMOL.'!L34+'080-SETOR INFOR.'!L34+'993-ASS.IMPRENSA'!L34+'038-DISQUE SAUDE'!L34+'240-COORD. ADM.PESSOAL'!L34+'260-APOIO OPER.'!L34+'264-COORD. SET. SERV.'!L34+'994-OUVIDORIA'!L34+'S010-DEPT. PREEST.CONTAS'!L34</f>
        <v>0</v>
      </c>
      <c r="M34" s="13">
        <f>'001-GABINETE'!M34+'ASSES. JURIDICA'!M34+'002-EXPEDIENTE'!M34+'012-DEPTO ADM.'!M34+'028-DGDO'!M34+'35-DEPTO SAUDE'!M34+'040-COVISA'!M34+'UNID. PERICIA'!M34+'006-NUCLEO DE COMUNICAÇÃO'!M34+'027-CENTRAL MUN. REG.inss'!M34+'029-SETOR DOC. APOIO'!M34+'036-PLANTONISTAS'!M34+vago!M34+'052-EDUC. AMBINT.'!M34+'053-EPIDEMOL.'!M34+'080-SETOR INFOR.'!M34+'993-ASS.IMPRENSA'!M34+'038-DISQUE SAUDE'!M34+'240-COORD. ADM.PESSOAL'!M34+'260-APOIO OPER.'!M34+'264-COORD. SET. SERV.'!M34+'994-OUVIDORIA'!M34+'S010-DEPT. PREEST.CONTAS'!M34</f>
        <v>0</v>
      </c>
      <c r="N34" s="13">
        <f>'001-GABINETE'!N34+'ASSES. JURIDICA'!N34+'002-EXPEDIENTE'!N34+'012-DEPTO ADM.'!N34+'028-DGDO'!N34+'35-DEPTO SAUDE'!N34+'040-COVISA'!N34+'UNID. PERICIA'!N34+'006-NUCLEO DE COMUNICAÇÃO'!N34+'027-CENTRAL MUN. REG.inss'!N34+'029-SETOR DOC. APOIO'!N34+'036-PLANTONISTAS'!N34+vago!N34+'052-EDUC. AMBINT.'!N34+'053-EPIDEMOL.'!N34+'080-SETOR INFOR.'!N34+'993-ASS.IMPRENSA'!N34+'038-DISQUE SAUDE'!N34+'240-COORD. ADM.PESSOAL'!N34+'260-APOIO OPER.'!N34+'264-COORD. SET. SERV.'!N34+'994-OUVIDORIA'!N34+'S010-DEPT. PREEST.CONTAS'!N34</f>
        <v>0</v>
      </c>
    </row>
    <row r="35" spans="2:14" ht="12.75">
      <c r="B35" s="19" t="s">
        <v>24</v>
      </c>
      <c r="C35" s="13">
        <f>'001-GABINETE'!C35+'ASSES. JURIDICA'!C35+'002-EXPEDIENTE'!C35+'012-DEPTO ADM.'!C35+'028-DGDO'!C35+'35-DEPTO SAUDE'!C35+'040-COVISA'!C35+'UNID. PERICIA'!C35+'006-NUCLEO DE COMUNICAÇÃO'!C35+'027-CENTRAL MUN. REG.inss'!C35+'029-SETOR DOC. APOIO'!C35+'036-PLANTONISTAS'!C35+vago!C35+'052-EDUC. AMBINT.'!C35+'053-EPIDEMOL.'!C35+'080-SETOR INFOR.'!C35+'993-ASS.IMPRENSA'!C35+'038-DISQUE SAUDE'!C35+'240-COORD. ADM.PESSOAL'!C35+'260-APOIO OPER.'!C35+'264-COORD. SET. SERV.'!C35+'994-OUVIDORIA'!C35+'S010-DEPT. PREEST.CONTAS'!C35</f>
        <v>0</v>
      </c>
      <c r="D35" s="13">
        <f>'001-GABINETE'!D35+'ASSES. JURIDICA'!D35+'002-EXPEDIENTE'!D35+'012-DEPTO ADM.'!D35+'028-DGDO'!D35+'35-DEPTO SAUDE'!D35+'040-COVISA'!D35+'UNID. PERICIA'!D35+'006-NUCLEO DE COMUNICAÇÃO'!D35+'027-CENTRAL MUN. REG.inss'!D35+'029-SETOR DOC. APOIO'!D35+'036-PLANTONISTAS'!D35+vago!D35+'052-EDUC. AMBINT.'!D35+'053-EPIDEMOL.'!D35+'080-SETOR INFOR.'!D35+'993-ASS.IMPRENSA'!D35+'038-DISQUE SAUDE'!D35+'240-COORD. ADM.PESSOAL'!D35+'260-APOIO OPER.'!D35+'264-COORD. SET. SERV.'!D35+'994-OUVIDORIA'!D35+'S010-DEPT. PREEST.CONTAS'!D35</f>
        <v>0</v>
      </c>
      <c r="E35" s="13">
        <f>'001-GABINETE'!E35+'ASSES. JURIDICA'!E35+'002-EXPEDIENTE'!E35+'012-DEPTO ADM.'!E35+'028-DGDO'!E35+'35-DEPTO SAUDE'!E35+'040-COVISA'!E35+'UNID. PERICIA'!E35+'006-NUCLEO DE COMUNICAÇÃO'!E35+'027-CENTRAL MUN. REG.inss'!E35+'029-SETOR DOC. APOIO'!E35+'036-PLANTONISTAS'!E35+vago!E35+'052-EDUC. AMBINT.'!E35+'053-EPIDEMOL.'!E35+'080-SETOR INFOR.'!E35+'993-ASS.IMPRENSA'!E35+'038-DISQUE SAUDE'!E35+'240-COORD. ADM.PESSOAL'!E35+'260-APOIO OPER.'!E35+'264-COORD. SET. SERV.'!E35+'994-OUVIDORIA'!E35+'S010-DEPT. PREEST.CONTAS'!E35</f>
        <v>0</v>
      </c>
      <c r="F35" s="13">
        <f>'001-GABINETE'!F35+'ASSES. JURIDICA'!F35+'002-EXPEDIENTE'!F35+'012-DEPTO ADM.'!F35+'028-DGDO'!F35+'35-DEPTO SAUDE'!F35+'040-COVISA'!F35+'UNID. PERICIA'!F35+'006-NUCLEO DE COMUNICAÇÃO'!F35+'027-CENTRAL MUN. REG.inss'!F35+'029-SETOR DOC. APOIO'!F35+'036-PLANTONISTAS'!F35+vago!F35+'052-EDUC. AMBINT.'!F35+'053-EPIDEMOL.'!F35+'080-SETOR INFOR.'!F35+'993-ASS.IMPRENSA'!F35+'038-DISQUE SAUDE'!F35+'240-COORD. ADM.PESSOAL'!F35+'260-APOIO OPER.'!F35+'264-COORD. SET. SERV.'!F35+'994-OUVIDORIA'!F35+'S010-DEPT. PREEST.CONTAS'!F35</f>
        <v>0</v>
      </c>
      <c r="G35" s="13">
        <f>'001-GABINETE'!G35+'ASSES. JURIDICA'!G35+'002-EXPEDIENTE'!G35+'012-DEPTO ADM.'!G35+'028-DGDO'!G35+'35-DEPTO SAUDE'!G35+'040-COVISA'!G35+'UNID. PERICIA'!G35+'006-NUCLEO DE COMUNICAÇÃO'!G35+'027-CENTRAL MUN. REG.inss'!G35+'029-SETOR DOC. APOIO'!G35+'036-PLANTONISTAS'!G35+vago!G35+'052-EDUC. AMBINT.'!G35+'053-EPIDEMOL.'!G35+'080-SETOR INFOR.'!G35+'993-ASS.IMPRENSA'!G35+'038-DISQUE SAUDE'!G35+'240-COORD. ADM.PESSOAL'!G35+'260-APOIO OPER.'!G35+'264-COORD. SET. SERV.'!G35+'994-OUVIDORIA'!G35+'S010-DEPT. PREEST.CONTAS'!G35</f>
        <v>0</v>
      </c>
      <c r="H35" s="13">
        <f>'001-GABINETE'!H35+'ASSES. JURIDICA'!H35+'002-EXPEDIENTE'!H35+'012-DEPTO ADM.'!H35+'028-DGDO'!H35+'35-DEPTO SAUDE'!H35+'040-COVISA'!H35+'UNID. PERICIA'!H35+'006-NUCLEO DE COMUNICAÇÃO'!H35+'027-CENTRAL MUN. REG.inss'!H35+'029-SETOR DOC. APOIO'!H35+'036-PLANTONISTAS'!H35+vago!H35+'052-EDUC. AMBINT.'!H35+'053-EPIDEMOL.'!H35+'080-SETOR INFOR.'!H35+'993-ASS.IMPRENSA'!H35+'038-DISQUE SAUDE'!H35+'240-COORD. ADM.PESSOAL'!H35+'260-APOIO OPER.'!H35+'264-COORD. SET. SERV.'!H35+'994-OUVIDORIA'!H35+'S010-DEPT. PREEST.CONTAS'!H35</f>
        <v>0</v>
      </c>
      <c r="I35" s="13">
        <f>'001-GABINETE'!I35+'ASSES. JURIDICA'!I35+'002-EXPEDIENTE'!I35+'012-DEPTO ADM.'!I35+'028-DGDO'!I35+'35-DEPTO SAUDE'!I35+'040-COVISA'!I35+'UNID. PERICIA'!I35+'006-NUCLEO DE COMUNICAÇÃO'!I35+'027-CENTRAL MUN. REG.inss'!I35+'029-SETOR DOC. APOIO'!I35+'036-PLANTONISTAS'!I35+vago!I35+'052-EDUC. AMBINT.'!I35+'053-EPIDEMOL.'!I35+'080-SETOR INFOR.'!I35+'993-ASS.IMPRENSA'!I35+'038-DISQUE SAUDE'!I35+'240-COORD. ADM.PESSOAL'!I35+'260-APOIO OPER.'!I35+'264-COORD. SET. SERV.'!I35+'994-OUVIDORIA'!I35+'S010-DEPT. PREEST.CONTAS'!I35</f>
        <v>0</v>
      </c>
      <c r="J35" s="13">
        <f>'001-GABINETE'!J35+'ASSES. JURIDICA'!J35+'002-EXPEDIENTE'!J35+'012-DEPTO ADM.'!J35+'028-DGDO'!J35+'35-DEPTO SAUDE'!J35+'040-COVISA'!J35+'UNID. PERICIA'!J35+'006-NUCLEO DE COMUNICAÇÃO'!J35+'027-CENTRAL MUN. REG.inss'!J35+'029-SETOR DOC. APOIO'!J35+'036-PLANTONISTAS'!J35+vago!J35+'052-EDUC. AMBINT.'!J35+'053-EPIDEMOL.'!J35+'080-SETOR INFOR.'!J35+'993-ASS.IMPRENSA'!J35+'038-DISQUE SAUDE'!J35+'240-COORD. ADM.PESSOAL'!J35+'260-APOIO OPER.'!J35+'264-COORD. SET. SERV.'!J35+'994-OUVIDORIA'!J35+'S010-DEPT. PREEST.CONTAS'!J35</f>
        <v>0</v>
      </c>
      <c r="K35" s="13">
        <f>'001-GABINETE'!K35+'ASSES. JURIDICA'!K35+'002-EXPEDIENTE'!K35+'012-DEPTO ADM.'!K35+'028-DGDO'!K35+'35-DEPTO SAUDE'!K35+'040-COVISA'!K35+'UNID. PERICIA'!K35+'006-NUCLEO DE COMUNICAÇÃO'!K35+'027-CENTRAL MUN. REG.inss'!K35+'029-SETOR DOC. APOIO'!K35+'036-PLANTONISTAS'!K35+vago!K35+'052-EDUC. AMBINT.'!K35+'053-EPIDEMOL.'!K35+'080-SETOR INFOR.'!K35+'993-ASS.IMPRENSA'!K35+'038-DISQUE SAUDE'!K35+'240-COORD. ADM.PESSOAL'!K35+'260-APOIO OPER.'!K35+'264-COORD. SET. SERV.'!K35+'994-OUVIDORIA'!K35+'S010-DEPT. PREEST.CONTAS'!K35</f>
        <v>0</v>
      </c>
      <c r="L35" s="13">
        <f>'001-GABINETE'!L35+'ASSES. JURIDICA'!L35+'002-EXPEDIENTE'!L35+'012-DEPTO ADM.'!L35+'028-DGDO'!L35+'35-DEPTO SAUDE'!L35+'040-COVISA'!L35+'UNID. PERICIA'!L35+'006-NUCLEO DE COMUNICAÇÃO'!L35+'027-CENTRAL MUN. REG.inss'!L35+'029-SETOR DOC. APOIO'!L35+'036-PLANTONISTAS'!L35+vago!L35+'052-EDUC. AMBINT.'!L35+'053-EPIDEMOL.'!L35+'080-SETOR INFOR.'!L35+'993-ASS.IMPRENSA'!L35+'038-DISQUE SAUDE'!L35+'240-COORD. ADM.PESSOAL'!L35+'260-APOIO OPER.'!L35+'264-COORD. SET. SERV.'!L35+'994-OUVIDORIA'!L35+'S010-DEPT. PREEST.CONTAS'!L35</f>
        <v>0</v>
      </c>
      <c r="M35" s="13">
        <f>'001-GABINETE'!M35+'ASSES. JURIDICA'!M35+'002-EXPEDIENTE'!M35+'012-DEPTO ADM.'!M35+'028-DGDO'!M35+'35-DEPTO SAUDE'!M35+'040-COVISA'!M35+'UNID. PERICIA'!M35+'006-NUCLEO DE COMUNICAÇÃO'!M35+'027-CENTRAL MUN. REG.inss'!M35+'029-SETOR DOC. APOIO'!M35+'036-PLANTONISTAS'!M35+vago!M35+'052-EDUC. AMBINT.'!M35+'053-EPIDEMOL.'!M35+'080-SETOR INFOR.'!M35+'993-ASS.IMPRENSA'!M35+'038-DISQUE SAUDE'!M35+'240-COORD. ADM.PESSOAL'!M35+'260-APOIO OPER.'!M35+'264-COORD. SET. SERV.'!M35+'994-OUVIDORIA'!M35+'S010-DEPT. PREEST.CONTAS'!M35</f>
        <v>0</v>
      </c>
      <c r="N35" s="13">
        <f>'001-GABINETE'!N35+'ASSES. JURIDICA'!N35+'002-EXPEDIENTE'!N35+'012-DEPTO ADM.'!N35+'028-DGDO'!N35+'35-DEPTO SAUDE'!N35+'040-COVISA'!N35+'UNID. PERICIA'!N35+'006-NUCLEO DE COMUNICAÇÃO'!N35+'027-CENTRAL MUN. REG.inss'!N35+'029-SETOR DOC. APOIO'!N35+'036-PLANTONISTAS'!N35+vago!N35+'052-EDUC. AMBINT.'!N35+'053-EPIDEMOL.'!N35+'080-SETOR INFOR.'!N35+'993-ASS.IMPRENSA'!N35+'038-DISQUE SAUDE'!N35+'240-COORD. ADM.PESSOAL'!N35+'260-APOIO OPER.'!N35+'264-COORD. SET. SERV.'!N35+'994-OUVIDORIA'!N35+'S010-DEPT. PREEST.CONTAS'!N35</f>
        <v>0</v>
      </c>
    </row>
    <row r="36" spans="2:14" ht="12.75">
      <c r="B36" s="19" t="s">
        <v>25</v>
      </c>
      <c r="C36" s="13">
        <f>'001-GABINETE'!C36+'ASSES. JURIDICA'!C36+'002-EXPEDIENTE'!C36+'012-DEPTO ADM.'!C36+'028-DGDO'!C36+'35-DEPTO SAUDE'!C36+'040-COVISA'!C36+'UNID. PERICIA'!C36+'006-NUCLEO DE COMUNICAÇÃO'!C36+'027-CENTRAL MUN. REG.inss'!C36+'029-SETOR DOC. APOIO'!C36+'036-PLANTONISTAS'!C36+vago!C36+'052-EDUC. AMBINT.'!C36+'053-EPIDEMOL.'!C36+'080-SETOR INFOR.'!C36+'993-ASS.IMPRENSA'!C36+'038-DISQUE SAUDE'!C36+'240-COORD. ADM.PESSOAL'!C36+'260-APOIO OPER.'!C36+'264-COORD. SET. SERV.'!C36+'994-OUVIDORIA'!C36+'S010-DEPT. PREEST.CONTAS'!C36</f>
        <v>0</v>
      </c>
      <c r="D36" s="13">
        <f>'001-GABINETE'!D36+'ASSES. JURIDICA'!D36+'002-EXPEDIENTE'!D36+'012-DEPTO ADM.'!D36+'028-DGDO'!D36+'35-DEPTO SAUDE'!D36+'040-COVISA'!D36+'UNID. PERICIA'!D36+'006-NUCLEO DE COMUNICAÇÃO'!D36+'027-CENTRAL MUN. REG.inss'!D36+'029-SETOR DOC. APOIO'!D36+'036-PLANTONISTAS'!D36+vago!D36+'052-EDUC. AMBINT.'!D36+'053-EPIDEMOL.'!D36+'080-SETOR INFOR.'!D36+'993-ASS.IMPRENSA'!D36+'038-DISQUE SAUDE'!D36+'240-COORD. ADM.PESSOAL'!D36+'260-APOIO OPER.'!D36+'264-COORD. SET. SERV.'!D36+'994-OUVIDORIA'!D36+'S010-DEPT. PREEST.CONTAS'!D36</f>
        <v>0</v>
      </c>
      <c r="E36" s="13">
        <f>'001-GABINETE'!E36+'ASSES. JURIDICA'!E36+'002-EXPEDIENTE'!E36+'012-DEPTO ADM.'!E36+'028-DGDO'!E36+'35-DEPTO SAUDE'!E36+'040-COVISA'!E36+'UNID. PERICIA'!E36+'006-NUCLEO DE COMUNICAÇÃO'!E36+'027-CENTRAL MUN. REG.inss'!E36+'029-SETOR DOC. APOIO'!E36+'036-PLANTONISTAS'!E36+vago!E36+'052-EDUC. AMBINT.'!E36+'053-EPIDEMOL.'!E36+'080-SETOR INFOR.'!E36+'993-ASS.IMPRENSA'!E36+'038-DISQUE SAUDE'!E36+'240-COORD. ADM.PESSOAL'!E36+'260-APOIO OPER.'!E36+'264-COORD. SET. SERV.'!E36+'994-OUVIDORIA'!E36+'S010-DEPT. PREEST.CONTAS'!E36</f>
        <v>0</v>
      </c>
      <c r="F36" s="13">
        <f>'001-GABINETE'!F36+'ASSES. JURIDICA'!F36+'002-EXPEDIENTE'!F36+'012-DEPTO ADM.'!F36+'028-DGDO'!F36+'35-DEPTO SAUDE'!F36+'040-COVISA'!F36+'UNID. PERICIA'!F36+'006-NUCLEO DE COMUNICAÇÃO'!F36+'027-CENTRAL MUN. REG.inss'!F36+'029-SETOR DOC. APOIO'!F36+'036-PLANTONISTAS'!F36+vago!F36+'052-EDUC. AMBINT.'!F36+'053-EPIDEMOL.'!F36+'080-SETOR INFOR.'!F36+'993-ASS.IMPRENSA'!F36+'038-DISQUE SAUDE'!F36+'240-COORD. ADM.PESSOAL'!F36+'260-APOIO OPER.'!F36+'264-COORD. SET. SERV.'!F36+'994-OUVIDORIA'!F36+'S010-DEPT. PREEST.CONTAS'!F36</f>
        <v>0</v>
      </c>
      <c r="G36" s="13">
        <f>'001-GABINETE'!G36+'ASSES. JURIDICA'!G36+'002-EXPEDIENTE'!G36+'012-DEPTO ADM.'!G36+'028-DGDO'!G36+'35-DEPTO SAUDE'!G36+'040-COVISA'!G36+'UNID. PERICIA'!G36+'006-NUCLEO DE COMUNICAÇÃO'!G36+'027-CENTRAL MUN. REG.inss'!G36+'029-SETOR DOC. APOIO'!G36+'036-PLANTONISTAS'!G36+vago!G36+'052-EDUC. AMBINT.'!G36+'053-EPIDEMOL.'!G36+'080-SETOR INFOR.'!G36+'993-ASS.IMPRENSA'!G36+'038-DISQUE SAUDE'!G36+'240-COORD. ADM.PESSOAL'!G36+'260-APOIO OPER.'!G36+'264-COORD. SET. SERV.'!G36+'994-OUVIDORIA'!G36+'S010-DEPT. PREEST.CONTAS'!G36</f>
        <v>0</v>
      </c>
      <c r="H36" s="13">
        <f>'001-GABINETE'!H36+'ASSES. JURIDICA'!H36+'002-EXPEDIENTE'!H36+'012-DEPTO ADM.'!H36+'028-DGDO'!H36+'35-DEPTO SAUDE'!H36+'040-COVISA'!H36+'UNID. PERICIA'!H36+'006-NUCLEO DE COMUNICAÇÃO'!H36+'027-CENTRAL MUN. REG.inss'!H36+'029-SETOR DOC. APOIO'!H36+'036-PLANTONISTAS'!H36+vago!H36+'052-EDUC. AMBINT.'!H36+'053-EPIDEMOL.'!H36+'080-SETOR INFOR.'!H36+'993-ASS.IMPRENSA'!H36+'038-DISQUE SAUDE'!H36+'240-COORD. ADM.PESSOAL'!H36+'260-APOIO OPER.'!H36+'264-COORD. SET. SERV.'!H36+'994-OUVIDORIA'!H36+'S010-DEPT. PREEST.CONTAS'!H36</f>
        <v>0</v>
      </c>
      <c r="I36" s="13">
        <f>'001-GABINETE'!I36+'ASSES. JURIDICA'!I36+'002-EXPEDIENTE'!I36+'012-DEPTO ADM.'!I36+'028-DGDO'!I36+'35-DEPTO SAUDE'!I36+'040-COVISA'!I36+'UNID. PERICIA'!I36+'006-NUCLEO DE COMUNICAÇÃO'!I36+'027-CENTRAL MUN. REG.inss'!I36+'029-SETOR DOC. APOIO'!I36+'036-PLANTONISTAS'!I36+vago!I36+'052-EDUC. AMBINT.'!I36+'053-EPIDEMOL.'!I36+'080-SETOR INFOR.'!I36+'993-ASS.IMPRENSA'!I36+'038-DISQUE SAUDE'!I36+'240-COORD. ADM.PESSOAL'!I36+'260-APOIO OPER.'!I36+'264-COORD. SET. SERV.'!I36+'994-OUVIDORIA'!I36+'S010-DEPT. PREEST.CONTAS'!I36</f>
        <v>57.85</v>
      </c>
      <c r="J36" s="13">
        <f>'001-GABINETE'!J36+'ASSES. JURIDICA'!J36+'002-EXPEDIENTE'!J36+'012-DEPTO ADM.'!J36+'028-DGDO'!J36+'35-DEPTO SAUDE'!J36+'040-COVISA'!J36+'UNID. PERICIA'!J36+'006-NUCLEO DE COMUNICAÇÃO'!J36+'027-CENTRAL MUN. REG.inss'!J36+'029-SETOR DOC. APOIO'!J36+'036-PLANTONISTAS'!J36+vago!J36+'052-EDUC. AMBINT.'!J36+'053-EPIDEMOL.'!J36+'080-SETOR INFOR.'!J36+'993-ASS.IMPRENSA'!J36+'038-DISQUE SAUDE'!J36+'240-COORD. ADM.PESSOAL'!J36+'260-APOIO OPER.'!J36+'264-COORD. SET. SERV.'!J36+'994-OUVIDORIA'!J36+'S010-DEPT. PREEST.CONTAS'!J36</f>
        <v>0</v>
      </c>
      <c r="K36" s="13">
        <f>'001-GABINETE'!K36+'ASSES. JURIDICA'!K36+'002-EXPEDIENTE'!K36+'012-DEPTO ADM.'!K36+'028-DGDO'!K36+'35-DEPTO SAUDE'!K36+'040-COVISA'!K36+'UNID. PERICIA'!K36+'006-NUCLEO DE COMUNICAÇÃO'!K36+'027-CENTRAL MUN. REG.inss'!K36+'029-SETOR DOC. APOIO'!K36+'036-PLANTONISTAS'!K36+vago!K36+'052-EDUC. AMBINT.'!K36+'053-EPIDEMOL.'!K36+'080-SETOR INFOR.'!K36+'993-ASS.IMPRENSA'!K36+'038-DISQUE SAUDE'!K36+'240-COORD. ADM.PESSOAL'!K36+'260-APOIO OPER.'!K36+'264-COORD. SET. SERV.'!K36+'994-OUVIDORIA'!K36+'S010-DEPT. PREEST.CONTAS'!K36</f>
        <v>0</v>
      </c>
      <c r="L36" s="13">
        <f>'001-GABINETE'!L36+'ASSES. JURIDICA'!L36+'002-EXPEDIENTE'!L36+'012-DEPTO ADM.'!L36+'028-DGDO'!L36+'35-DEPTO SAUDE'!L36+'040-COVISA'!L36+'UNID. PERICIA'!L36+'006-NUCLEO DE COMUNICAÇÃO'!L36+'027-CENTRAL MUN. REG.inss'!L36+'029-SETOR DOC. APOIO'!L36+'036-PLANTONISTAS'!L36+vago!L36+'052-EDUC. AMBINT.'!L36+'053-EPIDEMOL.'!L36+'080-SETOR INFOR.'!L36+'993-ASS.IMPRENSA'!L36+'038-DISQUE SAUDE'!L36+'240-COORD. ADM.PESSOAL'!L36+'260-APOIO OPER.'!L36+'264-COORD. SET. SERV.'!L36+'994-OUVIDORIA'!L36+'S010-DEPT. PREEST.CONTAS'!L36</f>
        <v>0</v>
      </c>
      <c r="M36" s="13">
        <f>'001-GABINETE'!M36+'ASSES. JURIDICA'!M36+'002-EXPEDIENTE'!M36+'012-DEPTO ADM.'!M36+'028-DGDO'!M36+'35-DEPTO SAUDE'!M36+'040-COVISA'!M36+'UNID. PERICIA'!M36+'006-NUCLEO DE COMUNICAÇÃO'!M36+'027-CENTRAL MUN. REG.inss'!M36+'029-SETOR DOC. APOIO'!M36+'036-PLANTONISTAS'!M36+vago!M36+'052-EDUC. AMBINT.'!M36+'053-EPIDEMOL.'!M36+'080-SETOR INFOR.'!M36+'993-ASS.IMPRENSA'!M36+'038-DISQUE SAUDE'!M36+'240-COORD. ADM.PESSOAL'!M36+'260-APOIO OPER.'!M36+'264-COORD. SET. SERV.'!M36+'994-OUVIDORIA'!M36+'S010-DEPT. PREEST.CONTAS'!M36</f>
        <v>0</v>
      </c>
      <c r="N36" s="13">
        <f>'001-GABINETE'!N36+'ASSES. JURIDICA'!N36+'002-EXPEDIENTE'!N36+'012-DEPTO ADM.'!N36+'028-DGDO'!N36+'35-DEPTO SAUDE'!N36+'040-COVISA'!N36+'UNID. PERICIA'!N36+'006-NUCLEO DE COMUNICAÇÃO'!N36+'027-CENTRAL MUN. REG.inss'!N36+'029-SETOR DOC. APOIO'!N36+'036-PLANTONISTAS'!N36+vago!N36+'052-EDUC. AMBINT.'!N36+'053-EPIDEMOL.'!N36+'080-SETOR INFOR.'!N36+'993-ASS.IMPRENSA'!N36+'038-DISQUE SAUDE'!N36+'240-COORD. ADM.PESSOAL'!N36+'260-APOIO OPER.'!N36+'264-COORD. SET. SERV.'!N36+'994-OUVIDORIA'!N36+'S010-DEPT. PREEST.CONTAS'!N36</f>
        <v>0</v>
      </c>
    </row>
    <row r="37" spans="2:14" ht="12.75">
      <c r="B37" s="19" t="s">
        <v>26</v>
      </c>
      <c r="C37" s="13">
        <f>'001-GABINETE'!C37+'ASSES. JURIDICA'!C37+'002-EXPEDIENTE'!C37+'012-DEPTO ADM.'!C37+'028-DGDO'!C37+'35-DEPTO SAUDE'!C37+'040-COVISA'!C37+'UNID. PERICIA'!C37+'006-NUCLEO DE COMUNICAÇÃO'!C37+'027-CENTRAL MUN. REG.inss'!C37+'029-SETOR DOC. APOIO'!C37+'036-PLANTONISTAS'!C37+vago!C37+'052-EDUC. AMBINT.'!C37+'053-EPIDEMOL.'!C37+'080-SETOR INFOR.'!C37+'993-ASS.IMPRENSA'!C37+'038-DISQUE SAUDE'!C37+'240-COORD. ADM.PESSOAL'!C37+'260-APOIO OPER.'!C37+'264-COORD. SET. SERV.'!C37+'994-OUVIDORIA'!C37+'S010-DEPT. PREEST.CONTAS'!C37</f>
        <v>0</v>
      </c>
      <c r="D37" s="13">
        <f>'001-GABINETE'!D37+'ASSES. JURIDICA'!D37+'002-EXPEDIENTE'!D37+'012-DEPTO ADM.'!D37+'028-DGDO'!D37+'35-DEPTO SAUDE'!D37+'040-COVISA'!D37+'UNID. PERICIA'!D37+'006-NUCLEO DE COMUNICAÇÃO'!D37+'027-CENTRAL MUN. REG.inss'!D37+'029-SETOR DOC. APOIO'!D37+'036-PLANTONISTAS'!D37+vago!D37+'052-EDUC. AMBINT.'!D37+'053-EPIDEMOL.'!D37+'080-SETOR INFOR.'!D37+'993-ASS.IMPRENSA'!D37+'038-DISQUE SAUDE'!D37+'240-COORD. ADM.PESSOAL'!D37+'260-APOIO OPER.'!D37+'264-COORD. SET. SERV.'!D37+'994-OUVIDORIA'!D37+'S010-DEPT. PREEST.CONTAS'!D37</f>
        <v>0</v>
      </c>
      <c r="E37" s="13">
        <f>'001-GABINETE'!E37+'ASSES. JURIDICA'!E37+'002-EXPEDIENTE'!E37+'012-DEPTO ADM.'!E37+'028-DGDO'!E37+'35-DEPTO SAUDE'!E37+'040-COVISA'!E37+'UNID. PERICIA'!E37+'006-NUCLEO DE COMUNICAÇÃO'!E37+'027-CENTRAL MUN. REG.inss'!E37+'029-SETOR DOC. APOIO'!E37+'036-PLANTONISTAS'!E37+vago!E37+'052-EDUC. AMBINT.'!E37+'053-EPIDEMOL.'!E37+'080-SETOR INFOR.'!E37+'993-ASS.IMPRENSA'!E37+'038-DISQUE SAUDE'!E37+'240-COORD. ADM.PESSOAL'!E37+'260-APOIO OPER.'!E37+'264-COORD. SET. SERV.'!E37+'994-OUVIDORIA'!E37+'S010-DEPT. PREEST.CONTAS'!E37</f>
        <v>0</v>
      </c>
      <c r="F37" s="13">
        <f>'001-GABINETE'!F37+'ASSES. JURIDICA'!F37+'002-EXPEDIENTE'!F37+'012-DEPTO ADM.'!F37+'028-DGDO'!F37+'35-DEPTO SAUDE'!F37+'040-COVISA'!F37+'UNID. PERICIA'!F37+'006-NUCLEO DE COMUNICAÇÃO'!F37+'027-CENTRAL MUN. REG.inss'!F37+'029-SETOR DOC. APOIO'!F37+'036-PLANTONISTAS'!F37+vago!F37+'052-EDUC. AMBINT.'!F37+'053-EPIDEMOL.'!F37+'080-SETOR INFOR.'!F37+'993-ASS.IMPRENSA'!F37+'038-DISQUE SAUDE'!F37+'240-COORD. ADM.PESSOAL'!F37+'260-APOIO OPER.'!F37+'264-COORD. SET. SERV.'!F37+'994-OUVIDORIA'!F37+'S010-DEPT. PREEST.CONTAS'!F37</f>
        <v>0</v>
      </c>
      <c r="G37" s="13">
        <f>'001-GABINETE'!G37+'ASSES. JURIDICA'!G37+'002-EXPEDIENTE'!G37+'012-DEPTO ADM.'!G37+'028-DGDO'!G37+'35-DEPTO SAUDE'!G37+'040-COVISA'!G37+'UNID. PERICIA'!G37+'006-NUCLEO DE COMUNICAÇÃO'!G37+'027-CENTRAL MUN. REG.inss'!G37+'029-SETOR DOC. APOIO'!G37+'036-PLANTONISTAS'!G37+vago!G37+'052-EDUC. AMBINT.'!G37+'053-EPIDEMOL.'!G37+'080-SETOR INFOR.'!G37+'993-ASS.IMPRENSA'!G37+'038-DISQUE SAUDE'!G37+'240-COORD. ADM.PESSOAL'!G37+'260-APOIO OPER.'!G37+'264-COORD. SET. SERV.'!G37+'994-OUVIDORIA'!G37+'S010-DEPT. PREEST.CONTAS'!G37</f>
        <v>0</v>
      </c>
      <c r="H37" s="13">
        <f>'001-GABINETE'!H37+'ASSES. JURIDICA'!H37+'002-EXPEDIENTE'!H37+'012-DEPTO ADM.'!H37+'028-DGDO'!H37+'35-DEPTO SAUDE'!H37+'040-COVISA'!H37+'UNID. PERICIA'!H37+'006-NUCLEO DE COMUNICAÇÃO'!H37+'027-CENTRAL MUN. REG.inss'!H37+'029-SETOR DOC. APOIO'!H37+'036-PLANTONISTAS'!H37+vago!H37+'052-EDUC. AMBINT.'!H37+'053-EPIDEMOL.'!H37+'080-SETOR INFOR.'!H37+'993-ASS.IMPRENSA'!H37+'038-DISQUE SAUDE'!H37+'240-COORD. ADM.PESSOAL'!H37+'260-APOIO OPER.'!H37+'264-COORD. SET. SERV.'!H37+'994-OUVIDORIA'!H37+'S010-DEPT. PREEST.CONTAS'!H37</f>
        <v>0</v>
      </c>
      <c r="I37" s="13">
        <f>'001-GABINETE'!I37+'ASSES. JURIDICA'!I37+'002-EXPEDIENTE'!I37+'012-DEPTO ADM.'!I37+'028-DGDO'!I37+'35-DEPTO SAUDE'!I37+'040-COVISA'!I37+'UNID. PERICIA'!I37+'006-NUCLEO DE COMUNICAÇÃO'!I37+'027-CENTRAL MUN. REG.inss'!I37+'029-SETOR DOC. APOIO'!I37+'036-PLANTONISTAS'!I37+vago!I37+'052-EDUC. AMBINT.'!I37+'053-EPIDEMOL.'!I37+'080-SETOR INFOR.'!I37+'993-ASS.IMPRENSA'!I37+'038-DISQUE SAUDE'!I37+'240-COORD. ADM.PESSOAL'!I37+'260-APOIO OPER.'!I37+'264-COORD. SET. SERV.'!I37+'994-OUVIDORIA'!I37+'S010-DEPT. PREEST.CONTAS'!I37</f>
        <v>0</v>
      </c>
      <c r="J37" s="13">
        <f>'001-GABINETE'!J37+'ASSES. JURIDICA'!J37+'002-EXPEDIENTE'!J37+'012-DEPTO ADM.'!J37+'028-DGDO'!J37+'35-DEPTO SAUDE'!J37+'040-COVISA'!J37+'UNID. PERICIA'!J37+'006-NUCLEO DE COMUNICAÇÃO'!J37+'027-CENTRAL MUN. REG.inss'!J37+'029-SETOR DOC. APOIO'!J37+'036-PLANTONISTAS'!J37+vago!J37+'052-EDUC. AMBINT.'!J37+'053-EPIDEMOL.'!J37+'080-SETOR INFOR.'!J37+'993-ASS.IMPRENSA'!J37+'038-DISQUE SAUDE'!J37+'240-COORD. ADM.PESSOAL'!J37+'260-APOIO OPER.'!J37+'264-COORD. SET. SERV.'!J37+'994-OUVIDORIA'!J37+'S010-DEPT. PREEST.CONTAS'!J37</f>
        <v>0</v>
      </c>
      <c r="K37" s="13">
        <f>'001-GABINETE'!K37+'ASSES. JURIDICA'!K37+'002-EXPEDIENTE'!K37+'012-DEPTO ADM.'!K37+'028-DGDO'!K37+'35-DEPTO SAUDE'!K37+'040-COVISA'!K37+'UNID. PERICIA'!K37+'006-NUCLEO DE COMUNICAÇÃO'!K37+'027-CENTRAL MUN. REG.inss'!K37+'029-SETOR DOC. APOIO'!K37+'036-PLANTONISTAS'!K37+vago!K37+'052-EDUC. AMBINT.'!K37+'053-EPIDEMOL.'!K37+'080-SETOR INFOR.'!K37+'993-ASS.IMPRENSA'!K37+'038-DISQUE SAUDE'!K37+'240-COORD. ADM.PESSOAL'!K37+'260-APOIO OPER.'!K37+'264-COORD. SET. SERV.'!K37+'994-OUVIDORIA'!K37+'S010-DEPT. PREEST.CONTAS'!K37</f>
        <v>0</v>
      </c>
      <c r="L37" s="13">
        <f>'001-GABINETE'!L37+'ASSES. JURIDICA'!L37+'002-EXPEDIENTE'!L37+'012-DEPTO ADM.'!L37+'028-DGDO'!L37+'35-DEPTO SAUDE'!L37+'040-COVISA'!L37+'UNID. PERICIA'!L37+'006-NUCLEO DE COMUNICAÇÃO'!L37+'027-CENTRAL MUN. REG.inss'!L37+'029-SETOR DOC. APOIO'!L37+'036-PLANTONISTAS'!L37+vago!L37+'052-EDUC. AMBINT.'!L37+'053-EPIDEMOL.'!L37+'080-SETOR INFOR.'!L37+'993-ASS.IMPRENSA'!L37+'038-DISQUE SAUDE'!L37+'240-COORD. ADM.PESSOAL'!L37+'260-APOIO OPER.'!L37+'264-COORD. SET. SERV.'!L37+'994-OUVIDORIA'!L37+'S010-DEPT. PREEST.CONTAS'!L37</f>
        <v>0</v>
      </c>
      <c r="M37" s="13">
        <f>'001-GABINETE'!M37+'ASSES. JURIDICA'!M37+'002-EXPEDIENTE'!M37+'012-DEPTO ADM.'!M37+'028-DGDO'!M37+'35-DEPTO SAUDE'!M37+'040-COVISA'!M37+'UNID. PERICIA'!M37+'006-NUCLEO DE COMUNICAÇÃO'!M37+'027-CENTRAL MUN. REG.inss'!M37+'029-SETOR DOC. APOIO'!M37+'036-PLANTONISTAS'!M37+vago!M37+'052-EDUC. AMBINT.'!M37+'053-EPIDEMOL.'!M37+'080-SETOR INFOR.'!M37+'993-ASS.IMPRENSA'!M37+'038-DISQUE SAUDE'!M37+'240-COORD. ADM.PESSOAL'!M37+'260-APOIO OPER.'!M37+'264-COORD. SET. SERV.'!M37+'994-OUVIDORIA'!M37+'S010-DEPT. PREEST.CONTAS'!M37</f>
        <v>0</v>
      </c>
      <c r="N37" s="13">
        <f>'001-GABINETE'!N37+'ASSES. JURIDICA'!N37+'002-EXPEDIENTE'!N37+'012-DEPTO ADM.'!N37+'028-DGDO'!N37+'35-DEPTO SAUDE'!N37+'040-COVISA'!N37+'UNID. PERICIA'!N37+'006-NUCLEO DE COMUNICAÇÃO'!N37+'027-CENTRAL MUN. REG.inss'!N37+'029-SETOR DOC. APOIO'!N37+'036-PLANTONISTAS'!N37+vago!N37+'052-EDUC. AMBINT.'!N37+'053-EPIDEMOL.'!N37+'080-SETOR INFOR.'!N37+'993-ASS.IMPRENSA'!N37+'038-DISQUE SAUDE'!N37+'240-COORD. ADM.PESSOAL'!N37+'260-APOIO OPER.'!N37+'264-COORD. SET. SERV.'!N37+'994-OUVIDORIA'!N37+'S010-DEPT. PREEST.CONTAS'!N37</f>
        <v>0</v>
      </c>
    </row>
    <row r="38" spans="2:14" ht="12.75">
      <c r="B38" s="19" t="s">
        <v>27</v>
      </c>
      <c r="C38" s="13">
        <f>'001-GABINETE'!C38+'ASSES. JURIDICA'!C38+'002-EXPEDIENTE'!C38+'012-DEPTO ADM.'!C38+'028-DGDO'!C38+'35-DEPTO SAUDE'!C38+'040-COVISA'!C38+'UNID. PERICIA'!C38+'006-NUCLEO DE COMUNICAÇÃO'!C38+'027-CENTRAL MUN. REG.inss'!C38+'029-SETOR DOC. APOIO'!C38+'036-PLANTONISTAS'!C38+vago!C38+'052-EDUC. AMBINT.'!C38+'053-EPIDEMOL.'!C38+'080-SETOR INFOR.'!C38+'993-ASS.IMPRENSA'!C38+'038-DISQUE SAUDE'!C38+'240-COORD. ADM.PESSOAL'!C38+'260-APOIO OPER.'!C38+'264-COORD. SET. SERV.'!C38+'994-OUVIDORIA'!C38+'S010-DEPT. PREEST.CONTAS'!C38</f>
        <v>1132967.9300000002</v>
      </c>
      <c r="D38" s="13">
        <f>'001-GABINETE'!D38+'ASSES. JURIDICA'!D38+'002-EXPEDIENTE'!D38+'012-DEPTO ADM.'!D38+'028-DGDO'!D38+'35-DEPTO SAUDE'!D38+'040-COVISA'!D38+'UNID. PERICIA'!D38+'006-NUCLEO DE COMUNICAÇÃO'!D38+'027-CENTRAL MUN. REG.inss'!D38+'029-SETOR DOC. APOIO'!D38+'036-PLANTONISTAS'!D38+vago!D38+'052-EDUC. AMBINT.'!D38+'053-EPIDEMOL.'!D38+'080-SETOR INFOR.'!D38+'993-ASS.IMPRENSA'!D38+'038-DISQUE SAUDE'!D38+'240-COORD. ADM.PESSOAL'!D38+'260-APOIO OPER.'!D38+'264-COORD. SET. SERV.'!D38+'994-OUVIDORIA'!D38+'S010-DEPT. PREEST.CONTAS'!D38</f>
        <v>1004287.85</v>
      </c>
      <c r="E38" s="13">
        <f>'001-GABINETE'!E38+'ASSES. JURIDICA'!E38+'002-EXPEDIENTE'!E38+'012-DEPTO ADM.'!E38+'028-DGDO'!E38+'35-DEPTO SAUDE'!E38+'040-COVISA'!E38+'UNID. PERICIA'!E38+'006-NUCLEO DE COMUNICAÇÃO'!E38+'027-CENTRAL MUN. REG.inss'!E38+'029-SETOR DOC. APOIO'!E38+'036-PLANTONISTAS'!E38+vago!E38+'052-EDUC. AMBINT.'!E38+'053-EPIDEMOL.'!E38+'080-SETOR INFOR.'!E38+'993-ASS.IMPRENSA'!E38+'038-DISQUE SAUDE'!E38+'240-COORD. ADM.PESSOAL'!E38+'260-APOIO OPER.'!E38+'264-COORD. SET. SERV.'!E38+'994-OUVIDORIA'!E38+'S010-DEPT. PREEST.CONTAS'!E38</f>
        <v>968109.5899999999</v>
      </c>
      <c r="F38" s="13">
        <f>'001-GABINETE'!F38+'ASSES. JURIDICA'!F38+'002-EXPEDIENTE'!F38+'012-DEPTO ADM.'!F38+'028-DGDO'!F38+'35-DEPTO SAUDE'!F38+'040-COVISA'!F38+'UNID. PERICIA'!F38+'006-NUCLEO DE COMUNICAÇÃO'!F38+'027-CENTRAL MUN. REG.inss'!F38+'029-SETOR DOC. APOIO'!F38+'036-PLANTONISTAS'!F38+vago!F38+'052-EDUC. AMBINT.'!F38+'053-EPIDEMOL.'!F38+'080-SETOR INFOR.'!F38+'993-ASS.IMPRENSA'!F38+'038-DISQUE SAUDE'!F38+'240-COORD. ADM.PESSOAL'!F38+'260-APOIO OPER.'!F38+'264-COORD. SET. SERV.'!F38+'994-OUVIDORIA'!F38+'S010-DEPT. PREEST.CONTAS'!F38</f>
        <v>905123.5299999998</v>
      </c>
      <c r="G38" s="13">
        <f>'001-GABINETE'!G38+'ASSES. JURIDICA'!G38+'002-EXPEDIENTE'!G38+'012-DEPTO ADM.'!G38+'028-DGDO'!G38+'35-DEPTO SAUDE'!G38+'040-COVISA'!G38+'UNID. PERICIA'!G38+'006-NUCLEO DE COMUNICAÇÃO'!G38+'027-CENTRAL MUN. REG.inss'!G38+'029-SETOR DOC. APOIO'!G38+'036-PLANTONISTAS'!G38+vago!G38+'052-EDUC. AMBINT.'!G38+'053-EPIDEMOL.'!G38+'080-SETOR INFOR.'!G38+'993-ASS.IMPRENSA'!G38+'038-DISQUE SAUDE'!G38+'240-COORD. ADM.PESSOAL'!G38+'260-APOIO OPER.'!G38+'264-COORD. SET. SERV.'!G38+'994-OUVIDORIA'!G38+'S010-DEPT. PREEST.CONTAS'!G38</f>
        <v>964155.59</v>
      </c>
      <c r="H38" s="13">
        <f>'001-GABINETE'!H38+'ASSES. JURIDICA'!H38+'002-EXPEDIENTE'!H38+'012-DEPTO ADM.'!H38+'028-DGDO'!H38+'35-DEPTO SAUDE'!H38+'040-COVISA'!H38+'UNID. PERICIA'!H38+'006-NUCLEO DE COMUNICAÇÃO'!H38+'027-CENTRAL MUN. REG.inss'!H38+'029-SETOR DOC. APOIO'!H38+'036-PLANTONISTAS'!H38+vago!H38+'052-EDUC. AMBINT.'!H38+'053-EPIDEMOL.'!H38+'080-SETOR INFOR.'!H38+'993-ASS.IMPRENSA'!H38+'038-DISQUE SAUDE'!H38+'240-COORD. ADM.PESSOAL'!H38+'260-APOIO OPER.'!H38+'264-COORD. SET. SERV.'!H38+'994-OUVIDORIA'!H38+'S010-DEPT. PREEST.CONTAS'!H38</f>
        <v>1112778.9899999998</v>
      </c>
      <c r="I38" s="13">
        <f>'001-GABINETE'!I38+'ASSES. JURIDICA'!I38+'002-EXPEDIENTE'!I38+'012-DEPTO ADM.'!I38+'028-DGDO'!I38+'35-DEPTO SAUDE'!I38+'040-COVISA'!I38+'UNID. PERICIA'!I38+'006-NUCLEO DE COMUNICAÇÃO'!I38+'027-CENTRAL MUN. REG.inss'!I38+'029-SETOR DOC. APOIO'!I38+'036-PLANTONISTAS'!I38+vago!I38+'052-EDUC. AMBINT.'!I38+'053-EPIDEMOL.'!I38+'080-SETOR INFOR.'!I38+'993-ASS.IMPRENSA'!I38+'038-DISQUE SAUDE'!I38+'240-COORD. ADM.PESSOAL'!I38+'260-APOIO OPER.'!I38+'264-COORD. SET. SERV.'!I38+'994-OUVIDORIA'!I38+'S010-DEPT. PREEST.CONTAS'!I38</f>
        <v>1143684.6300000001</v>
      </c>
      <c r="J38" s="13">
        <f>'001-GABINETE'!J38+'ASSES. JURIDICA'!J38+'002-EXPEDIENTE'!J38+'012-DEPTO ADM.'!J38+'028-DGDO'!J38+'35-DEPTO SAUDE'!J38+'040-COVISA'!J38+'UNID. PERICIA'!J38+'006-NUCLEO DE COMUNICAÇÃO'!J38+'027-CENTRAL MUN. REG.inss'!J38+'029-SETOR DOC. APOIO'!J38+'036-PLANTONISTAS'!J38+vago!J38+'052-EDUC. AMBINT.'!J38+'053-EPIDEMOL.'!J38+'080-SETOR INFOR.'!J38+'993-ASS.IMPRENSA'!J38+'038-DISQUE SAUDE'!J38+'240-COORD. ADM.PESSOAL'!J38+'260-APOIO OPER.'!J38+'264-COORD. SET. SERV.'!J38+'994-OUVIDORIA'!J38+'S010-DEPT. PREEST.CONTAS'!J38</f>
        <v>1103190.6500000001</v>
      </c>
      <c r="K38" s="13">
        <f>'001-GABINETE'!K38+'ASSES. JURIDICA'!K38+'002-EXPEDIENTE'!K38+'012-DEPTO ADM.'!K38+'028-DGDO'!K38+'35-DEPTO SAUDE'!K38+'040-COVISA'!K38+'UNID. PERICIA'!K38+'006-NUCLEO DE COMUNICAÇÃO'!K38+'027-CENTRAL MUN. REG.inss'!K38+'029-SETOR DOC. APOIO'!K38+'036-PLANTONISTAS'!K38+vago!K38+'052-EDUC. AMBINT.'!K38+'053-EPIDEMOL.'!K38+'080-SETOR INFOR.'!K38+'993-ASS.IMPRENSA'!K38+'038-DISQUE SAUDE'!K38+'240-COORD. ADM.PESSOAL'!K38+'260-APOIO OPER.'!K38+'264-COORD. SET. SERV.'!K38+'994-OUVIDORIA'!K38+'S010-DEPT. PREEST.CONTAS'!K38</f>
        <v>1072721.09</v>
      </c>
      <c r="L38" s="13">
        <f>'001-GABINETE'!L38+'ASSES. JURIDICA'!L38+'002-EXPEDIENTE'!L38+'012-DEPTO ADM.'!L38+'028-DGDO'!L38+'35-DEPTO SAUDE'!L38+'040-COVISA'!L38+'UNID. PERICIA'!L38+'006-NUCLEO DE COMUNICAÇÃO'!L38+'027-CENTRAL MUN. REG.inss'!L38+'029-SETOR DOC. APOIO'!L38+'036-PLANTONISTAS'!L38+vago!L38+'052-EDUC. AMBINT.'!L38+'053-EPIDEMOL.'!L38+'080-SETOR INFOR.'!L38+'993-ASS.IMPRENSA'!L38+'038-DISQUE SAUDE'!L38+'240-COORD. ADM.PESSOAL'!L38+'260-APOIO OPER.'!L38+'264-COORD. SET. SERV.'!L38+'994-OUVIDORIA'!L38+'S010-DEPT. PREEST.CONTAS'!L38</f>
        <v>1029314.0099999999</v>
      </c>
      <c r="M38" s="13">
        <f>'001-GABINETE'!M38+'ASSES. JURIDICA'!M38+'002-EXPEDIENTE'!M38+'012-DEPTO ADM.'!M38+'028-DGDO'!M38+'35-DEPTO SAUDE'!M38+'040-COVISA'!M38+'UNID. PERICIA'!M38+'006-NUCLEO DE COMUNICAÇÃO'!M38+'027-CENTRAL MUN. REG.inss'!M38+'029-SETOR DOC. APOIO'!M38+'036-PLANTONISTAS'!M38+vago!M38+'052-EDUC. AMBINT.'!M38+'053-EPIDEMOL.'!M38+'080-SETOR INFOR.'!M38+'993-ASS.IMPRENSA'!M38+'038-DISQUE SAUDE'!M38+'240-COORD. ADM.PESSOAL'!M38+'260-APOIO OPER.'!M38+'264-COORD. SET. SERV.'!M38+'994-OUVIDORIA'!M38+'S010-DEPT. PREEST.CONTAS'!M38</f>
        <v>1027444.84</v>
      </c>
      <c r="N38" s="13">
        <f>'001-GABINETE'!N38+'ASSES. JURIDICA'!N38+'002-EXPEDIENTE'!N38+'012-DEPTO ADM.'!N38+'028-DGDO'!N38+'35-DEPTO SAUDE'!N38+'040-COVISA'!N38+'UNID. PERICIA'!N38+'006-NUCLEO DE COMUNICAÇÃO'!N38+'027-CENTRAL MUN. REG.inss'!N38+'029-SETOR DOC. APOIO'!N38+'036-PLANTONISTAS'!N38+vago!N38+'052-EDUC. AMBINT.'!N38+'053-EPIDEMOL.'!N38+'080-SETOR INFOR.'!N38+'993-ASS.IMPRENSA'!N38+'038-DISQUE SAUDE'!N38+'240-COORD. ADM.PESSOAL'!N38+'260-APOIO OPER.'!N38+'264-COORD. SET. SERV.'!N38+'994-OUVIDORIA'!N38+'S010-DEPT. PREEST.CONTAS'!N38</f>
        <v>1066616.52</v>
      </c>
    </row>
    <row r="39" spans="2:14" ht="12.75">
      <c r="B39" s="19" t="s">
        <v>65</v>
      </c>
      <c r="C39" s="13">
        <f>'001-GABINETE'!C39+'ASSES. JURIDICA'!C39+'002-EXPEDIENTE'!C39+'012-DEPTO ADM.'!C39+'028-DGDO'!C39+'35-DEPTO SAUDE'!C39+'040-COVISA'!C39+'UNID. PERICIA'!C39+'006-NUCLEO DE COMUNICAÇÃO'!C39+'027-CENTRAL MUN. REG.inss'!C39+'029-SETOR DOC. APOIO'!C39+'036-PLANTONISTAS'!C39+vago!C39+'052-EDUC. AMBINT.'!C39+'053-EPIDEMOL.'!C39+'080-SETOR INFOR.'!C39+'993-ASS.IMPRENSA'!C39+'038-DISQUE SAUDE'!C39+'240-COORD. ADM.PESSOAL'!C39+'260-APOIO OPER.'!C39+'264-COORD. SET. SERV.'!C39+'994-OUVIDORIA'!C39+'S010-DEPT. PREEST.CONTAS'!C39</f>
        <v>373879.4169</v>
      </c>
      <c r="D39" s="13">
        <f>'001-GABINETE'!D39+'ASSES. JURIDICA'!D39+'002-EXPEDIENTE'!D39+'012-DEPTO ADM.'!D39+'028-DGDO'!D39+'35-DEPTO SAUDE'!D39+'040-COVISA'!D39+'UNID. PERICIA'!D39+'006-NUCLEO DE COMUNICAÇÃO'!D39+'027-CENTRAL MUN. REG.inss'!D39+'029-SETOR DOC. APOIO'!D39+'036-PLANTONISTAS'!D39+vago!D39+'052-EDUC. AMBINT.'!D39+'053-EPIDEMOL.'!D39+'080-SETOR INFOR.'!D39+'993-ASS.IMPRENSA'!D39+'038-DISQUE SAUDE'!D39+'240-COORD. ADM.PESSOAL'!D39+'260-APOIO OPER.'!D39+'264-COORD. SET. SERV.'!D39+'994-OUVIDORIA'!D39+'S010-DEPT. PREEST.CONTAS'!D39</f>
        <v>331414.9905</v>
      </c>
      <c r="E39" s="13">
        <f>'001-GABINETE'!E39+'ASSES. JURIDICA'!E39+'002-EXPEDIENTE'!E39+'012-DEPTO ADM.'!E39+'028-DGDO'!E39+'35-DEPTO SAUDE'!E39+'040-COVISA'!E39+'UNID. PERICIA'!E39+'006-NUCLEO DE COMUNICAÇÃO'!E39+'027-CENTRAL MUN. REG.inss'!E39+'029-SETOR DOC. APOIO'!E39+'036-PLANTONISTAS'!E39+vago!E39+'052-EDUC. AMBINT.'!E39+'053-EPIDEMOL.'!E39+'080-SETOR INFOR.'!E39+'993-ASS.IMPRENSA'!E39+'038-DISQUE SAUDE'!E39+'240-COORD. ADM.PESSOAL'!E39+'260-APOIO OPER.'!E39+'264-COORD. SET. SERV.'!E39+'994-OUVIDORIA'!E39+'S010-DEPT. PREEST.CONTAS'!E39</f>
        <v>319476.16469999996</v>
      </c>
      <c r="F39" s="13">
        <f>'001-GABINETE'!F39+'ASSES. JURIDICA'!F39+'002-EXPEDIENTE'!F39+'012-DEPTO ADM.'!F39+'028-DGDO'!F39+'35-DEPTO SAUDE'!F39+'040-COVISA'!F39+'UNID. PERICIA'!F39+'006-NUCLEO DE COMUNICAÇÃO'!F39+'027-CENTRAL MUN. REG.inss'!F39+'029-SETOR DOC. APOIO'!F39+'036-PLANTONISTAS'!F39+vago!F39+'052-EDUC. AMBINT.'!F39+'053-EPIDEMOL.'!F39+'080-SETOR INFOR.'!F39+'993-ASS.IMPRENSA'!F39+'038-DISQUE SAUDE'!F39+'240-COORD. ADM.PESSOAL'!F39+'260-APOIO OPER.'!F39+'264-COORD. SET. SERV.'!F39+'994-OUVIDORIA'!F39+'S010-DEPT. PREEST.CONTAS'!F39</f>
        <v>298690.7649</v>
      </c>
      <c r="G39" s="13">
        <f>'001-GABINETE'!G39+'ASSES. JURIDICA'!G39+'002-EXPEDIENTE'!G39+'012-DEPTO ADM.'!G39+'028-DGDO'!G39+'35-DEPTO SAUDE'!G39+'040-COVISA'!G39+'UNID. PERICIA'!G39+'006-NUCLEO DE COMUNICAÇÃO'!G39+'027-CENTRAL MUN. REG.inss'!G39+'029-SETOR DOC. APOIO'!G39+'036-PLANTONISTAS'!G39+vago!G39+'052-EDUC. AMBINT.'!G39+'053-EPIDEMOL.'!G39+'080-SETOR INFOR.'!G39+'993-ASS.IMPRENSA'!G39+'038-DISQUE SAUDE'!G39+'240-COORD. ADM.PESSOAL'!G39+'260-APOIO OPER.'!G39+'264-COORD. SET. SERV.'!G39+'994-OUVIDORIA'!G39+'S010-DEPT. PREEST.CONTAS'!G39</f>
        <v>318171.3447</v>
      </c>
      <c r="H39" s="13">
        <f>'001-GABINETE'!H39+'ASSES. JURIDICA'!H39+'002-EXPEDIENTE'!H39+'012-DEPTO ADM.'!H39+'028-DGDO'!H39+'35-DEPTO SAUDE'!H39+'040-COVISA'!H39+'UNID. PERICIA'!H39+'006-NUCLEO DE COMUNICAÇÃO'!H39+'027-CENTRAL MUN. REG.inss'!H39+'029-SETOR DOC. APOIO'!H39+'036-PLANTONISTAS'!H39+vago!H39+'052-EDUC. AMBINT.'!H39+'053-EPIDEMOL.'!H39+'080-SETOR INFOR.'!H39+'993-ASS.IMPRENSA'!H39+'038-DISQUE SAUDE'!H39+'240-COORD. ADM.PESSOAL'!H39+'260-APOIO OPER.'!H39+'264-COORD. SET. SERV.'!H39+'994-OUVIDORIA'!H39+'S010-DEPT. PREEST.CONTAS'!H39</f>
        <v>367217.0667</v>
      </c>
      <c r="I39" s="13">
        <f>'001-GABINETE'!I39+'ASSES. JURIDICA'!I39+'002-EXPEDIENTE'!I39+'012-DEPTO ADM.'!I39+'028-DGDO'!I39+'35-DEPTO SAUDE'!I39+'040-COVISA'!I39+'UNID. PERICIA'!I39+'006-NUCLEO DE COMUNICAÇÃO'!I39+'027-CENTRAL MUN. REG.inss'!I39+'029-SETOR DOC. APOIO'!I39+'036-PLANTONISTAS'!I39+vago!I39+'052-EDUC. AMBINT.'!I39+'053-EPIDEMOL.'!I39+'080-SETOR INFOR.'!I39+'993-ASS.IMPRENSA'!I39+'038-DISQUE SAUDE'!I39+'240-COORD. ADM.PESSOAL'!I39+'260-APOIO OPER.'!I39+'264-COORD. SET. SERV.'!I39+'994-OUVIDORIA'!I39+'S010-DEPT. PREEST.CONTAS'!I39</f>
        <v>377415.92790000007</v>
      </c>
      <c r="J39" s="13">
        <f>'001-GABINETE'!J39+'ASSES. JURIDICA'!J39+'002-EXPEDIENTE'!J39+'012-DEPTO ADM.'!J39+'028-DGDO'!J39+'35-DEPTO SAUDE'!J39+'040-COVISA'!J39+'UNID. PERICIA'!J39+'006-NUCLEO DE COMUNICAÇÃO'!J39+'027-CENTRAL MUN. REG.inss'!J39+'029-SETOR DOC. APOIO'!J39+'036-PLANTONISTAS'!J39+vago!J39+'052-EDUC. AMBINT.'!J39+'053-EPIDEMOL.'!J39+'080-SETOR INFOR.'!J39+'993-ASS.IMPRENSA'!J39+'038-DISQUE SAUDE'!J39+'240-COORD. ADM.PESSOAL'!J39+'260-APOIO OPER.'!J39+'264-COORD. SET. SERV.'!J39+'994-OUVIDORIA'!J39+'S010-DEPT. PREEST.CONTAS'!J39</f>
        <v>364052.9145</v>
      </c>
      <c r="K39" s="13">
        <f>'001-GABINETE'!K39+'ASSES. JURIDICA'!K39+'002-EXPEDIENTE'!K39+'012-DEPTO ADM.'!K39+'028-DGDO'!K39+'35-DEPTO SAUDE'!K39+'040-COVISA'!K39+'UNID. PERICIA'!K39+'006-NUCLEO DE COMUNICAÇÃO'!K39+'027-CENTRAL MUN. REG.inss'!K39+'029-SETOR DOC. APOIO'!K39+'036-PLANTONISTAS'!K39+vago!K39+'052-EDUC. AMBINT.'!K39+'053-EPIDEMOL.'!K39+'080-SETOR INFOR.'!K39+'993-ASS.IMPRENSA'!K39+'038-DISQUE SAUDE'!K39+'240-COORD. ADM.PESSOAL'!K39+'260-APOIO OPER.'!K39+'264-COORD. SET. SERV.'!K39+'994-OUVIDORIA'!K39+'S010-DEPT. PREEST.CONTAS'!K39</f>
        <v>353997.9597</v>
      </c>
      <c r="L39" s="13">
        <f>'001-GABINETE'!L39+'ASSES. JURIDICA'!L39+'002-EXPEDIENTE'!L39+'012-DEPTO ADM.'!L39+'028-DGDO'!L39+'35-DEPTO SAUDE'!L39+'040-COVISA'!L39+'UNID. PERICIA'!L39+'006-NUCLEO DE COMUNICAÇÃO'!L39+'027-CENTRAL MUN. REG.inss'!L39+'029-SETOR DOC. APOIO'!L39+'036-PLANTONISTAS'!L39+vago!L39+'052-EDUC. AMBINT.'!L39+'053-EPIDEMOL.'!L39+'080-SETOR INFOR.'!L39+'993-ASS.IMPRENSA'!L39+'038-DISQUE SAUDE'!L39+'240-COORD. ADM.PESSOAL'!L39+'260-APOIO OPER.'!L39+'264-COORD. SET. SERV.'!L39+'994-OUVIDORIA'!L39+'S010-DEPT. PREEST.CONTAS'!L39</f>
        <v>339673.6232999999</v>
      </c>
      <c r="M39" s="13">
        <f>'001-GABINETE'!M39+'ASSES. JURIDICA'!M39+'002-EXPEDIENTE'!M39+'012-DEPTO ADM.'!M39+'028-DGDO'!M39+'35-DEPTO SAUDE'!M39+'040-COVISA'!M39+'UNID. PERICIA'!M39+'006-NUCLEO DE COMUNICAÇÃO'!M39+'027-CENTRAL MUN. REG.inss'!M39+'029-SETOR DOC. APOIO'!M39+'036-PLANTONISTAS'!M39+vago!M39+'052-EDUC. AMBINT.'!M39+'053-EPIDEMOL.'!M39+'080-SETOR INFOR.'!M39+'993-ASS.IMPRENSA'!M39+'038-DISQUE SAUDE'!M39+'240-COORD. ADM.PESSOAL'!M39+'260-APOIO OPER.'!M39+'264-COORD. SET. SERV.'!M39+'994-OUVIDORIA'!M39+'S010-DEPT. PREEST.CONTAS'!M39</f>
        <v>339056.79720000003</v>
      </c>
      <c r="N39" s="13">
        <f>'001-GABINETE'!N39+'ASSES. JURIDICA'!N39+'002-EXPEDIENTE'!N39+'012-DEPTO ADM.'!N39+'028-DGDO'!N39+'35-DEPTO SAUDE'!N39+'040-COVISA'!N39+'UNID. PERICIA'!N39+'006-NUCLEO DE COMUNICAÇÃO'!N39+'027-CENTRAL MUN. REG.inss'!N39+'029-SETOR DOC. APOIO'!N39+'036-PLANTONISTAS'!N39+vago!N39+'052-EDUC. AMBINT.'!N39+'053-EPIDEMOL.'!N39+'080-SETOR INFOR.'!N39+'993-ASS.IMPRENSA'!N39+'038-DISQUE SAUDE'!N39+'240-COORD. ADM.PESSOAL'!N39+'260-APOIO OPER.'!N39+'264-COORD. SET. SERV.'!N39+'994-OUVIDORIA'!N39+'S010-DEPT. PREEST.CONTAS'!N39</f>
        <v>351983.4516000001</v>
      </c>
    </row>
    <row r="40" spans="2:14" ht="12.75">
      <c r="B40" s="19" t="s">
        <v>59</v>
      </c>
      <c r="C40" s="13">
        <f>'001-GABINETE'!C40+'ASSES. JURIDICA'!C40+'002-EXPEDIENTE'!C40+'012-DEPTO ADM.'!C40+'028-DGDO'!C40+'35-DEPTO SAUDE'!C40+'040-COVISA'!C40+'UNID. PERICIA'!C40+'006-NUCLEO DE COMUNICAÇÃO'!C40+'027-CENTRAL MUN. REG.inss'!C40+'029-SETOR DOC. APOIO'!C40+'036-PLANTONISTAS'!C40+vago!C40+'052-EDUC. AMBINT.'!C40+'053-EPIDEMOL.'!C40+'080-SETOR INFOR.'!C40+'993-ASS.IMPRENSA'!C40+'038-DISQUE SAUDE'!C40+'240-COORD. ADM.PESSOAL'!C40+'260-APOIO OPER.'!C40+'264-COORD. SET. SERV.'!C40+'994-OUVIDORIA'!C40+'S010-DEPT. PREEST.CONTAS'!C40</f>
        <v>140545.55</v>
      </c>
      <c r="D40" s="13">
        <f>'001-GABINETE'!D40+'ASSES. JURIDICA'!D40+'002-EXPEDIENTE'!D40+'012-DEPTO ADM.'!D40+'028-DGDO'!D40+'35-DEPTO SAUDE'!D40+'040-COVISA'!D40+'UNID. PERICIA'!D40+'006-NUCLEO DE COMUNICAÇÃO'!D40+'027-CENTRAL MUN. REG.inss'!D40+'029-SETOR DOC. APOIO'!D40+'036-PLANTONISTAS'!D40+vago!D40+'052-EDUC. AMBINT.'!D40+'053-EPIDEMOL.'!D40+'080-SETOR INFOR.'!D40+'993-ASS.IMPRENSA'!D40+'038-DISQUE SAUDE'!D40+'240-COORD. ADM.PESSOAL'!D40+'260-APOIO OPER.'!D40+'264-COORD. SET. SERV.'!D40+'994-OUVIDORIA'!D40+'S010-DEPT. PREEST.CONTAS'!D40</f>
        <v>111971.14000000001</v>
      </c>
      <c r="E40" s="13">
        <f>'001-GABINETE'!E40+'ASSES. JURIDICA'!E40+'002-EXPEDIENTE'!E40+'012-DEPTO ADM.'!E40+'028-DGDO'!E40+'35-DEPTO SAUDE'!E40+'040-COVISA'!E40+'UNID. PERICIA'!E40+'006-NUCLEO DE COMUNICAÇÃO'!E40+'027-CENTRAL MUN. REG.inss'!E40+'029-SETOR DOC. APOIO'!E40+'036-PLANTONISTAS'!E40+vago!E40+'052-EDUC. AMBINT.'!E40+'053-EPIDEMOL.'!E40+'080-SETOR INFOR.'!E40+'993-ASS.IMPRENSA'!E40+'038-DISQUE SAUDE'!E40+'240-COORD. ADM.PESSOAL'!E40+'260-APOIO OPER.'!E40+'264-COORD. SET. SERV.'!E40+'994-OUVIDORIA'!E40+'S010-DEPT. PREEST.CONTAS'!E40</f>
        <v>109281.13999999998</v>
      </c>
      <c r="F40" s="13">
        <f>'001-GABINETE'!F40+'ASSES. JURIDICA'!F40+'002-EXPEDIENTE'!F40+'012-DEPTO ADM.'!F40+'028-DGDO'!F40+'35-DEPTO SAUDE'!F40+'040-COVISA'!F40+'UNID. PERICIA'!F40+'006-NUCLEO DE COMUNICAÇÃO'!F40+'027-CENTRAL MUN. REG.inss'!F40+'029-SETOR DOC. APOIO'!F40+'036-PLANTONISTAS'!F40+vago!F40+'052-EDUC. AMBINT.'!F40+'053-EPIDEMOL.'!F40+'080-SETOR INFOR.'!F40+'993-ASS.IMPRENSA'!F40+'038-DISQUE SAUDE'!F40+'240-COORD. ADM.PESSOAL'!F40+'260-APOIO OPER.'!F40+'264-COORD. SET. SERV.'!F40+'994-OUVIDORIA'!F40+'S010-DEPT. PREEST.CONTAS'!F40</f>
        <v>102911.44</v>
      </c>
      <c r="G40" s="13">
        <f>'001-GABINETE'!G40+'ASSES. JURIDICA'!G40+'002-EXPEDIENTE'!G40+'012-DEPTO ADM.'!G40+'028-DGDO'!G40+'35-DEPTO SAUDE'!G40+'040-COVISA'!G40+'UNID. PERICIA'!G40+'006-NUCLEO DE COMUNICAÇÃO'!G40+'027-CENTRAL MUN. REG.inss'!G40+'029-SETOR DOC. APOIO'!G40+'036-PLANTONISTAS'!G40+vago!G40+'052-EDUC. AMBINT.'!G40+'053-EPIDEMOL.'!G40+'080-SETOR INFOR.'!G40+'993-ASS.IMPRENSA'!G40+'038-DISQUE SAUDE'!G40+'240-COORD. ADM.PESSOAL'!G40+'260-APOIO OPER.'!G40+'264-COORD. SET. SERV.'!G40+'994-OUVIDORIA'!G40+'S010-DEPT. PREEST.CONTAS'!G40</f>
        <v>100992.41999999998</v>
      </c>
      <c r="H40" s="13">
        <f>'001-GABINETE'!H40+'ASSES. JURIDICA'!H40+'002-EXPEDIENTE'!H40+'012-DEPTO ADM.'!H40+'028-DGDO'!H40+'35-DEPTO SAUDE'!H40+'040-COVISA'!H40+'UNID. PERICIA'!H40+'006-NUCLEO DE COMUNICAÇÃO'!H40+'027-CENTRAL MUN. REG.inss'!H40+'029-SETOR DOC. APOIO'!H40+'036-PLANTONISTAS'!H40+vago!H40+'052-EDUC. AMBINT.'!H40+'053-EPIDEMOL.'!H40+'080-SETOR INFOR.'!H40+'993-ASS.IMPRENSA'!H40+'038-DISQUE SAUDE'!H40+'240-COORD. ADM.PESSOAL'!H40+'260-APOIO OPER.'!H40+'264-COORD. SET. SERV.'!H40+'994-OUVIDORIA'!H40+'S010-DEPT. PREEST.CONTAS'!H40</f>
        <v>102021.52</v>
      </c>
      <c r="I40" s="13">
        <f>'001-GABINETE'!I40+'ASSES. JURIDICA'!I40+'002-EXPEDIENTE'!I40+'012-DEPTO ADM.'!I40+'028-DGDO'!I40+'35-DEPTO SAUDE'!I40+'040-COVISA'!I40+'UNID. PERICIA'!I40+'006-NUCLEO DE COMUNICAÇÃO'!I40+'027-CENTRAL MUN. REG.inss'!I40+'029-SETOR DOC. APOIO'!I40+'036-PLANTONISTAS'!I40+vago!I40+'052-EDUC. AMBINT.'!I40+'053-EPIDEMOL.'!I40+'080-SETOR INFOR.'!I40+'993-ASS.IMPRENSA'!I40+'038-DISQUE SAUDE'!I40+'240-COORD. ADM.PESSOAL'!I40+'260-APOIO OPER.'!I40+'264-COORD. SET. SERV.'!I40+'994-OUVIDORIA'!I40+'S010-DEPT. PREEST.CONTAS'!I40</f>
        <v>67622.86</v>
      </c>
      <c r="J40" s="13">
        <f>'001-GABINETE'!J40+'ASSES. JURIDICA'!J40+'002-EXPEDIENTE'!J40+'012-DEPTO ADM.'!J40+'028-DGDO'!J40+'35-DEPTO SAUDE'!J40+'040-COVISA'!J40+'UNID. PERICIA'!J40+'006-NUCLEO DE COMUNICAÇÃO'!J40+'027-CENTRAL MUN. REG.inss'!J40+'029-SETOR DOC. APOIO'!J40+'036-PLANTONISTAS'!J40+vago!J40+'052-EDUC. AMBINT.'!J40+'053-EPIDEMOL.'!J40+'080-SETOR INFOR.'!J40+'993-ASS.IMPRENSA'!J40+'038-DISQUE SAUDE'!J40+'240-COORD. ADM.PESSOAL'!J40+'260-APOIO OPER.'!J40+'264-COORD. SET. SERV.'!J40+'994-OUVIDORIA'!J40+'S010-DEPT. PREEST.CONTAS'!J40</f>
        <v>52971.490000000005</v>
      </c>
      <c r="K40" s="13">
        <f>'001-GABINETE'!K40+'ASSES. JURIDICA'!K40+'002-EXPEDIENTE'!K40+'012-DEPTO ADM.'!K40+'028-DGDO'!K40+'35-DEPTO SAUDE'!K40+'040-COVISA'!K40+'UNID. PERICIA'!K40+'006-NUCLEO DE COMUNICAÇÃO'!K40+'027-CENTRAL MUN. REG.inss'!K40+'029-SETOR DOC. APOIO'!K40+'036-PLANTONISTAS'!K40+vago!K40+'052-EDUC. AMBINT.'!K40+'053-EPIDEMOL.'!K40+'080-SETOR INFOR.'!K40+'993-ASS.IMPRENSA'!K40+'038-DISQUE SAUDE'!K40+'240-COORD. ADM.PESSOAL'!K40+'260-APOIO OPER.'!K40+'264-COORD. SET. SERV.'!K40+'994-OUVIDORIA'!K40+'S010-DEPT. PREEST.CONTAS'!K40</f>
        <v>55989.03</v>
      </c>
      <c r="L40" s="13">
        <f>'001-GABINETE'!L40+'ASSES. JURIDICA'!L40+'002-EXPEDIENTE'!L40+'012-DEPTO ADM.'!L40+'028-DGDO'!L40+'35-DEPTO SAUDE'!L40+'040-COVISA'!L40+'UNID. PERICIA'!L40+'006-NUCLEO DE COMUNICAÇÃO'!L40+'027-CENTRAL MUN. REG.inss'!L40+'029-SETOR DOC. APOIO'!L40+'036-PLANTONISTAS'!L40+vago!L40+'052-EDUC. AMBINT.'!L40+'053-EPIDEMOL.'!L40+'080-SETOR INFOR.'!L40+'993-ASS.IMPRENSA'!L40+'038-DISQUE SAUDE'!L40+'240-COORD. ADM.PESSOAL'!L40+'260-APOIO OPER.'!L40+'264-COORD. SET. SERV.'!L40+'994-OUVIDORIA'!L40+'S010-DEPT. PREEST.CONTAS'!L40</f>
        <v>61530.27</v>
      </c>
      <c r="M40" s="13">
        <f>'001-GABINETE'!M40+'ASSES. JURIDICA'!M40+'002-EXPEDIENTE'!M40+'012-DEPTO ADM.'!M40+'028-DGDO'!M40+'35-DEPTO SAUDE'!M40+'040-COVISA'!M40+'UNID. PERICIA'!M40+'006-NUCLEO DE COMUNICAÇÃO'!M40+'027-CENTRAL MUN. REG.inss'!M40+'029-SETOR DOC. APOIO'!M40+'036-PLANTONISTAS'!M40+vago!M40+'052-EDUC. AMBINT.'!M40+'053-EPIDEMOL.'!M40+'080-SETOR INFOR.'!M40+'993-ASS.IMPRENSA'!M40+'038-DISQUE SAUDE'!M40+'240-COORD. ADM.PESSOAL'!M40+'260-APOIO OPER.'!M40+'264-COORD. SET. SERV.'!M40+'994-OUVIDORIA'!M40+'S010-DEPT. PREEST.CONTAS'!M40</f>
        <v>64264.84</v>
      </c>
      <c r="N40" s="13">
        <f>'001-GABINETE'!N40+'ASSES. JURIDICA'!N40+'002-EXPEDIENTE'!N40+'012-DEPTO ADM.'!N40+'028-DGDO'!N40+'35-DEPTO SAUDE'!N40+'040-COVISA'!N40+'UNID. PERICIA'!N40+'006-NUCLEO DE COMUNICAÇÃO'!N40+'027-CENTRAL MUN. REG.inss'!N40+'029-SETOR DOC. APOIO'!N40+'036-PLANTONISTAS'!N40+vago!N40+'052-EDUC. AMBINT.'!N40+'053-EPIDEMOL.'!N40+'080-SETOR INFOR.'!N40+'993-ASS.IMPRENSA'!N40+'038-DISQUE SAUDE'!N40+'240-COORD. ADM.PESSOAL'!N40+'260-APOIO OPER.'!N40+'264-COORD. SET. SERV.'!N40+'994-OUVIDORIA'!N40+'S010-DEPT. PREEST.CONTAS'!N40</f>
        <v>67444.27</v>
      </c>
    </row>
    <row r="41" spans="2:15" ht="12.75">
      <c r="B41" s="19" t="s">
        <v>28</v>
      </c>
      <c r="C41" s="13">
        <f>'001-GABINETE'!C41+'ASSES. JURIDICA'!C41+'002-EXPEDIENTE'!C41+'012-DEPTO ADM.'!C41+'028-DGDO'!C41+'35-DEPTO SAUDE'!C41+'040-COVISA'!C41+'UNID. PERICIA'!C41+'006-NUCLEO DE COMUNICAÇÃO'!C41+'027-CENTRAL MUN. REG.inss'!C41+'029-SETOR DOC. APOIO'!C41+'036-PLANTONISTAS'!C41+vago!C41+'052-EDUC. AMBINT.'!C41+'053-EPIDEMOL.'!C41+'080-SETOR INFOR.'!C41+'993-ASS.IMPRENSA'!C41+'038-DISQUE SAUDE'!C41+'240-COORD. ADM.PESSOAL'!C41+'260-APOIO OPER.'!C41+'264-COORD. SET. SERV.'!C41+'994-OUVIDORIA'!C41+'S010-DEPT. PREEST.CONTAS'!C41</f>
        <v>0</v>
      </c>
      <c r="D41" s="13">
        <f>'001-GABINETE'!D41+'ASSES. JURIDICA'!D41+'002-EXPEDIENTE'!D41+'012-DEPTO ADM.'!D41+'028-DGDO'!D41+'35-DEPTO SAUDE'!D41+'040-COVISA'!D41+'UNID. PERICIA'!D41+'006-NUCLEO DE COMUNICAÇÃO'!D41+'027-CENTRAL MUN. REG.inss'!D41+'029-SETOR DOC. APOIO'!D41+'036-PLANTONISTAS'!D41+vago!D41+'052-EDUC. AMBINT.'!D41+'053-EPIDEMOL.'!D41+'080-SETOR INFOR.'!D41+'993-ASS.IMPRENSA'!D41+'038-DISQUE SAUDE'!D41+'240-COORD. ADM.PESSOAL'!D41+'260-APOIO OPER.'!D41+'264-COORD. SET. SERV.'!D41+'994-OUVIDORIA'!D41+'S010-DEPT. PREEST.CONTAS'!D41</f>
        <v>0</v>
      </c>
      <c r="E41" s="13">
        <f>'001-GABINETE'!E41+'ASSES. JURIDICA'!E41+'002-EXPEDIENTE'!E41+'012-DEPTO ADM.'!E41+'028-DGDO'!E41+'35-DEPTO SAUDE'!E41+'040-COVISA'!E41+'UNID. PERICIA'!E41+'006-NUCLEO DE COMUNICAÇÃO'!E41+'027-CENTRAL MUN. REG.inss'!E41+'029-SETOR DOC. APOIO'!E41+'036-PLANTONISTAS'!E41+vago!E41+'052-EDUC. AMBINT.'!E41+'053-EPIDEMOL.'!E41+'080-SETOR INFOR.'!E41+'993-ASS.IMPRENSA'!E41+'038-DISQUE SAUDE'!E41+'240-COORD. ADM.PESSOAL'!E41+'260-APOIO OPER.'!E41+'264-COORD. SET. SERV.'!E41+'994-OUVIDORIA'!E41+'S010-DEPT. PREEST.CONTAS'!E41</f>
        <v>0</v>
      </c>
      <c r="F41" s="13">
        <f>'001-GABINETE'!F41+'ASSES. JURIDICA'!F41+'002-EXPEDIENTE'!F41+'012-DEPTO ADM.'!F41+'028-DGDO'!F41+'35-DEPTO SAUDE'!F41+'040-COVISA'!F41+'UNID. PERICIA'!F41+'006-NUCLEO DE COMUNICAÇÃO'!F41+'027-CENTRAL MUN. REG.inss'!F41+'029-SETOR DOC. APOIO'!F41+'036-PLANTONISTAS'!F41+vago!F41+'052-EDUC. AMBINT.'!F41+'053-EPIDEMOL.'!F41+'080-SETOR INFOR.'!F41+'993-ASS.IMPRENSA'!F41+'038-DISQUE SAUDE'!F41+'240-COORD. ADM.PESSOAL'!F41+'260-APOIO OPER.'!F41+'264-COORD. SET. SERV.'!F41+'994-OUVIDORIA'!F41+'S010-DEPT. PREEST.CONTAS'!F41</f>
        <v>179.3</v>
      </c>
      <c r="G41" s="13">
        <f>'001-GABINETE'!G41+'ASSES. JURIDICA'!G41+'002-EXPEDIENTE'!G41+'012-DEPTO ADM.'!G41+'028-DGDO'!G41+'35-DEPTO SAUDE'!G41+'040-COVISA'!G41+'UNID. PERICIA'!G41+'006-NUCLEO DE COMUNICAÇÃO'!G41+'027-CENTRAL MUN. REG.inss'!G41+'029-SETOR DOC. APOIO'!G41+'036-PLANTONISTAS'!G41+vago!G41+'052-EDUC. AMBINT.'!G41+'053-EPIDEMOL.'!G41+'080-SETOR INFOR.'!G41+'993-ASS.IMPRENSA'!G41+'038-DISQUE SAUDE'!G41+'240-COORD. ADM.PESSOAL'!G41+'260-APOIO OPER.'!G41+'264-COORD. SET. SERV.'!G41+'994-OUVIDORIA'!G41+'S010-DEPT. PREEST.CONTAS'!G41</f>
        <v>0</v>
      </c>
      <c r="H41" s="13">
        <f>'001-GABINETE'!H41+'ASSES. JURIDICA'!H41+'002-EXPEDIENTE'!H41+'012-DEPTO ADM.'!H41+'028-DGDO'!H41+'35-DEPTO SAUDE'!H41+'040-COVISA'!H41+'UNID. PERICIA'!H41+'006-NUCLEO DE COMUNICAÇÃO'!H41+'027-CENTRAL MUN. REG.inss'!H41+'029-SETOR DOC. APOIO'!H41+'036-PLANTONISTAS'!H41+vago!H41+'052-EDUC. AMBINT.'!H41+'053-EPIDEMOL.'!H41+'080-SETOR INFOR.'!H41+'993-ASS.IMPRENSA'!H41+'038-DISQUE SAUDE'!H41+'240-COORD. ADM.PESSOAL'!H41+'260-APOIO OPER.'!H41+'264-COORD. SET. SERV.'!H41+'994-OUVIDORIA'!H41+'S010-DEPT. PREEST.CONTAS'!H41</f>
        <v>58.38</v>
      </c>
      <c r="I41" s="13">
        <f>'001-GABINETE'!I41+'ASSES. JURIDICA'!I41+'002-EXPEDIENTE'!I41+'012-DEPTO ADM.'!I41+'028-DGDO'!I41+'35-DEPTO SAUDE'!I41+'040-COVISA'!I41+'UNID. PERICIA'!I41+'006-NUCLEO DE COMUNICAÇÃO'!I41+'027-CENTRAL MUN. REG.inss'!I41+'029-SETOR DOC. APOIO'!I41+'036-PLANTONISTAS'!I41+vago!I41+'052-EDUC. AMBINT.'!I41+'053-EPIDEMOL.'!I41+'080-SETOR INFOR.'!I41+'993-ASS.IMPRENSA'!I41+'038-DISQUE SAUDE'!I41+'240-COORD. ADM.PESSOAL'!I41+'260-APOIO OPER.'!I41+'264-COORD. SET. SERV.'!I41+'994-OUVIDORIA'!I41+'S010-DEPT. PREEST.CONTAS'!I41</f>
        <v>0</v>
      </c>
      <c r="J41" s="13">
        <f>'001-GABINETE'!J41+'ASSES. JURIDICA'!J41+'002-EXPEDIENTE'!J41+'012-DEPTO ADM.'!J41+'028-DGDO'!J41+'35-DEPTO SAUDE'!J41+'040-COVISA'!J41+'UNID. PERICIA'!J41+'006-NUCLEO DE COMUNICAÇÃO'!J41+'027-CENTRAL MUN. REG.inss'!J41+'029-SETOR DOC. APOIO'!J41+'036-PLANTONISTAS'!J41+vago!J41+'052-EDUC. AMBINT.'!J41+'053-EPIDEMOL.'!J41+'080-SETOR INFOR.'!J41+'993-ASS.IMPRENSA'!J41+'038-DISQUE SAUDE'!J41+'240-COORD. ADM.PESSOAL'!J41+'260-APOIO OPER.'!J41+'264-COORD. SET. SERV.'!J41+'994-OUVIDORIA'!J41+'S010-DEPT. PREEST.CONTAS'!J41</f>
        <v>0</v>
      </c>
      <c r="K41" s="13">
        <f>'001-GABINETE'!K41+'ASSES. JURIDICA'!K41+'002-EXPEDIENTE'!K41+'012-DEPTO ADM.'!K41+'028-DGDO'!K41+'35-DEPTO SAUDE'!K41+'040-COVISA'!K41+'UNID. PERICIA'!K41+'006-NUCLEO DE COMUNICAÇÃO'!K41+'027-CENTRAL MUN. REG.inss'!K41+'029-SETOR DOC. APOIO'!K41+'036-PLANTONISTAS'!K41+vago!K41+'052-EDUC. AMBINT.'!K41+'053-EPIDEMOL.'!K41+'080-SETOR INFOR.'!K41+'993-ASS.IMPRENSA'!K41+'038-DISQUE SAUDE'!K41+'240-COORD. ADM.PESSOAL'!K41+'260-APOIO OPER.'!K41+'264-COORD. SET. SERV.'!K41+'994-OUVIDORIA'!K41+'S010-DEPT. PREEST.CONTAS'!K41</f>
        <v>0</v>
      </c>
      <c r="L41" s="13">
        <f>'001-GABINETE'!L41+'ASSES. JURIDICA'!L41+'002-EXPEDIENTE'!L41+'012-DEPTO ADM.'!L41+'028-DGDO'!L41+'35-DEPTO SAUDE'!L41+'040-COVISA'!L41+'UNID. PERICIA'!L41+'006-NUCLEO DE COMUNICAÇÃO'!L41+'027-CENTRAL MUN. REG.inss'!L41+'029-SETOR DOC. APOIO'!L41+'036-PLANTONISTAS'!L41+vago!L41+'052-EDUC. AMBINT.'!L41+'053-EPIDEMOL.'!L41+'080-SETOR INFOR.'!L41+'993-ASS.IMPRENSA'!L41+'038-DISQUE SAUDE'!L41+'240-COORD. ADM.PESSOAL'!L41+'260-APOIO OPER.'!L41+'264-COORD. SET. SERV.'!L41+'994-OUVIDORIA'!L41+'S010-DEPT. PREEST.CONTAS'!L41</f>
        <v>0</v>
      </c>
      <c r="M41" s="13">
        <f>'001-GABINETE'!M41+'ASSES. JURIDICA'!M41+'002-EXPEDIENTE'!M41+'012-DEPTO ADM.'!M41+'028-DGDO'!M41+'35-DEPTO SAUDE'!M41+'040-COVISA'!M41+'UNID. PERICIA'!M41+'006-NUCLEO DE COMUNICAÇÃO'!M41+'027-CENTRAL MUN. REG.inss'!M41+'029-SETOR DOC. APOIO'!M41+'036-PLANTONISTAS'!M41+vago!M41+'052-EDUC. AMBINT.'!M41+'053-EPIDEMOL.'!M41+'080-SETOR INFOR.'!M41+'993-ASS.IMPRENSA'!M41+'038-DISQUE SAUDE'!M41+'240-COORD. ADM.PESSOAL'!M41+'260-APOIO OPER.'!M41+'264-COORD. SET. SERV.'!M41+'994-OUVIDORIA'!M41+'S010-DEPT. PREEST.CONTAS'!M41</f>
        <v>0</v>
      </c>
      <c r="N41" s="13">
        <f>'001-GABINETE'!N41+'ASSES. JURIDICA'!N41+'002-EXPEDIENTE'!N41+'012-DEPTO ADM.'!N41+'028-DGDO'!N41+'35-DEPTO SAUDE'!N41+'040-COVISA'!N41+'UNID. PERICIA'!N41+'006-NUCLEO DE COMUNICAÇÃO'!N41+'027-CENTRAL MUN. REG.inss'!N41+'029-SETOR DOC. APOIO'!N41+'036-PLANTONISTAS'!N41+vago!N41+'052-EDUC. AMBINT.'!N41+'053-EPIDEMOL.'!N41+'080-SETOR INFOR.'!N41+'993-ASS.IMPRENSA'!N41+'038-DISQUE SAUDE'!N41+'240-COORD. ADM.PESSOAL'!N41+'260-APOIO OPER.'!N41+'264-COORD. SET. SERV.'!N41+'994-OUVIDORIA'!N41+'S010-DEPT. PREEST.CONTAS'!N41</f>
        <v>0</v>
      </c>
      <c r="O41" s="44">
        <f>SUM(C41:N41)</f>
        <v>237.68</v>
      </c>
    </row>
    <row r="42" spans="2:14" ht="12.75">
      <c r="B42" s="19" t="s">
        <v>56</v>
      </c>
      <c r="C42" s="13">
        <f>'001-GABINETE'!C42+'ASSES. JURIDICA'!C42+'002-EXPEDIENTE'!C42+'012-DEPTO ADM.'!C42+'028-DGDO'!C42+'35-DEPTO SAUDE'!C42+'040-COVISA'!C42+'UNID. PERICIA'!C42+'006-NUCLEO DE COMUNICAÇÃO'!C42+'027-CENTRAL MUN. REG.inss'!C42+'029-SETOR DOC. APOIO'!C42+'036-PLANTONISTAS'!C42+vago!C42+'052-EDUC. AMBINT.'!C42+'053-EPIDEMOL.'!C42+'080-SETOR INFOR.'!C42+'993-ASS.IMPRENSA'!C42+'038-DISQUE SAUDE'!C42+'240-COORD. ADM.PESSOAL'!C42+'260-APOIO OPER.'!C42+'264-COORD. SET. SERV.'!C42+'994-OUVIDORIA'!C42+'S010-DEPT. PREEST.CONTAS'!C42</f>
        <v>0</v>
      </c>
      <c r="D42" s="13">
        <f>'001-GABINETE'!D42+'ASSES. JURIDICA'!D42+'002-EXPEDIENTE'!D42+'012-DEPTO ADM.'!D42+'028-DGDO'!D42+'35-DEPTO SAUDE'!D42+'040-COVISA'!D42+'UNID. PERICIA'!D42+'006-NUCLEO DE COMUNICAÇÃO'!D42+'027-CENTRAL MUN. REG.inss'!D42+'029-SETOR DOC. APOIO'!D42+'036-PLANTONISTAS'!D42+vago!D42+'052-EDUC. AMBINT.'!D42+'053-EPIDEMOL.'!D42+'080-SETOR INFOR.'!D42+'993-ASS.IMPRENSA'!D42+'038-DISQUE SAUDE'!D42+'240-COORD. ADM.PESSOAL'!D42+'260-APOIO OPER.'!D42+'264-COORD. SET. SERV.'!D42+'994-OUVIDORIA'!D42+'S010-DEPT. PREEST.CONTAS'!D42</f>
        <v>0</v>
      </c>
      <c r="E42" s="13">
        <f>'001-GABINETE'!E42+'ASSES. JURIDICA'!E42+'002-EXPEDIENTE'!E42+'012-DEPTO ADM.'!E42+'028-DGDO'!E42+'35-DEPTO SAUDE'!E42+'040-COVISA'!E42+'UNID. PERICIA'!E42+'006-NUCLEO DE COMUNICAÇÃO'!E42+'027-CENTRAL MUN. REG.inss'!E42+'029-SETOR DOC. APOIO'!E42+'036-PLANTONISTAS'!E42+vago!E42+'052-EDUC. AMBINT.'!E42+'053-EPIDEMOL.'!E42+'080-SETOR INFOR.'!E42+'993-ASS.IMPRENSA'!E42+'038-DISQUE SAUDE'!E42+'240-COORD. ADM.PESSOAL'!E42+'260-APOIO OPER.'!E42+'264-COORD. SET. SERV.'!E42+'994-OUVIDORIA'!E42+'S010-DEPT. PREEST.CONTAS'!E42</f>
        <v>0</v>
      </c>
      <c r="F42" s="13">
        <f>'001-GABINETE'!F42+'ASSES. JURIDICA'!F42+'002-EXPEDIENTE'!F42+'012-DEPTO ADM.'!F42+'028-DGDO'!F42+'35-DEPTO SAUDE'!F42+'040-COVISA'!F42+'UNID. PERICIA'!F42+'006-NUCLEO DE COMUNICAÇÃO'!F42+'027-CENTRAL MUN. REG.inss'!F42+'029-SETOR DOC. APOIO'!F42+'036-PLANTONISTAS'!F42+vago!F42+'052-EDUC. AMBINT.'!F42+'053-EPIDEMOL.'!F42+'080-SETOR INFOR.'!F42+'993-ASS.IMPRENSA'!F42+'038-DISQUE SAUDE'!F42+'240-COORD. ADM.PESSOAL'!F42+'260-APOIO OPER.'!F42+'264-COORD. SET. SERV.'!F42+'994-OUVIDORIA'!F42+'S010-DEPT. PREEST.CONTAS'!F42</f>
        <v>0</v>
      </c>
      <c r="G42" s="13">
        <f>'001-GABINETE'!G42+'ASSES. JURIDICA'!G42+'002-EXPEDIENTE'!G42+'012-DEPTO ADM.'!G42+'028-DGDO'!G42+'35-DEPTO SAUDE'!G42+'040-COVISA'!G42+'UNID. PERICIA'!G42+'006-NUCLEO DE COMUNICAÇÃO'!G42+'027-CENTRAL MUN. REG.inss'!G42+'029-SETOR DOC. APOIO'!G42+'036-PLANTONISTAS'!G42+vago!G42+'052-EDUC. AMBINT.'!G42+'053-EPIDEMOL.'!G42+'080-SETOR INFOR.'!G42+'993-ASS.IMPRENSA'!G42+'038-DISQUE SAUDE'!G42+'240-COORD. ADM.PESSOAL'!G42+'260-APOIO OPER.'!G42+'264-COORD. SET. SERV.'!G42+'994-OUVIDORIA'!G42+'S010-DEPT. PREEST.CONTAS'!G42</f>
        <v>0</v>
      </c>
      <c r="H42" s="13">
        <f>'001-GABINETE'!H42+'ASSES. JURIDICA'!H42+'002-EXPEDIENTE'!H42+'012-DEPTO ADM.'!H42+'028-DGDO'!H42+'35-DEPTO SAUDE'!H42+'040-COVISA'!H42+'UNID. PERICIA'!H42+'006-NUCLEO DE COMUNICAÇÃO'!H42+'027-CENTRAL MUN. REG.inss'!H42+'029-SETOR DOC. APOIO'!H42+'036-PLANTONISTAS'!H42+vago!H42+'052-EDUC. AMBINT.'!H42+'053-EPIDEMOL.'!H42+'080-SETOR INFOR.'!H42+'993-ASS.IMPRENSA'!H42+'038-DISQUE SAUDE'!H42+'240-COORD. ADM.PESSOAL'!H42+'260-APOIO OPER.'!H42+'264-COORD. SET. SERV.'!H42+'994-OUVIDORIA'!H42+'S010-DEPT. PREEST.CONTAS'!H42</f>
        <v>0</v>
      </c>
      <c r="I42" s="13">
        <f>'001-GABINETE'!I42+'ASSES. JURIDICA'!I42+'002-EXPEDIENTE'!I42+'012-DEPTO ADM.'!I42+'028-DGDO'!I42+'35-DEPTO SAUDE'!I42+'040-COVISA'!I42+'UNID. PERICIA'!I42+'006-NUCLEO DE COMUNICAÇÃO'!I42+'027-CENTRAL MUN. REG.inss'!I42+'029-SETOR DOC. APOIO'!I42+'036-PLANTONISTAS'!I42+vago!I42+'052-EDUC. AMBINT.'!I42+'053-EPIDEMOL.'!I42+'080-SETOR INFOR.'!I42+'993-ASS.IMPRENSA'!I42+'038-DISQUE SAUDE'!I42+'240-COORD. ADM.PESSOAL'!I42+'260-APOIO OPER.'!I42+'264-COORD. SET. SERV.'!I42+'994-OUVIDORIA'!I42+'S010-DEPT. PREEST.CONTAS'!I42</f>
        <v>0</v>
      </c>
      <c r="J42" s="13">
        <f>'001-GABINETE'!J42+'ASSES. JURIDICA'!J42+'002-EXPEDIENTE'!J42+'012-DEPTO ADM.'!J42+'028-DGDO'!J42+'35-DEPTO SAUDE'!J42+'040-COVISA'!J42+'UNID. PERICIA'!J42+'006-NUCLEO DE COMUNICAÇÃO'!J42+'027-CENTRAL MUN. REG.inss'!J42+'029-SETOR DOC. APOIO'!J42+'036-PLANTONISTAS'!J42+vago!J42+'052-EDUC. AMBINT.'!J42+'053-EPIDEMOL.'!J42+'080-SETOR INFOR.'!J42+'993-ASS.IMPRENSA'!J42+'038-DISQUE SAUDE'!J42+'240-COORD. ADM.PESSOAL'!J42+'260-APOIO OPER.'!J42+'264-COORD. SET. SERV.'!J42+'994-OUVIDORIA'!J42+'S010-DEPT. PREEST.CONTAS'!J42</f>
        <v>0</v>
      </c>
      <c r="K42" s="13">
        <f>'001-GABINETE'!K42+'ASSES. JURIDICA'!K42+'002-EXPEDIENTE'!K42+'012-DEPTO ADM.'!K42+'028-DGDO'!K42+'35-DEPTO SAUDE'!K42+'040-COVISA'!K42+'UNID. PERICIA'!K42+'006-NUCLEO DE COMUNICAÇÃO'!K42+'027-CENTRAL MUN. REG.inss'!K42+'029-SETOR DOC. APOIO'!K42+'036-PLANTONISTAS'!K42+vago!K42+'052-EDUC. AMBINT.'!K42+'053-EPIDEMOL.'!K42+'080-SETOR INFOR.'!K42+'993-ASS.IMPRENSA'!K42+'038-DISQUE SAUDE'!K42+'240-COORD. ADM.PESSOAL'!K42+'260-APOIO OPER.'!K42+'264-COORD. SET. SERV.'!K42+'994-OUVIDORIA'!K42+'S010-DEPT. PREEST.CONTAS'!K42</f>
        <v>0</v>
      </c>
      <c r="L42" s="13">
        <f>'001-GABINETE'!L42+'ASSES. JURIDICA'!L42+'002-EXPEDIENTE'!L42+'012-DEPTO ADM.'!L42+'028-DGDO'!L42+'35-DEPTO SAUDE'!L42+'040-COVISA'!L42+'UNID. PERICIA'!L42+'006-NUCLEO DE COMUNICAÇÃO'!L42+'027-CENTRAL MUN. REG.inss'!L42+'029-SETOR DOC. APOIO'!L42+'036-PLANTONISTAS'!L42+vago!L42+'052-EDUC. AMBINT.'!L42+'053-EPIDEMOL.'!L42+'080-SETOR INFOR.'!L42+'993-ASS.IMPRENSA'!L42+'038-DISQUE SAUDE'!L42+'240-COORD. ADM.PESSOAL'!L42+'260-APOIO OPER.'!L42+'264-COORD. SET. SERV.'!L42+'994-OUVIDORIA'!L42+'S010-DEPT. PREEST.CONTAS'!L42</f>
        <v>0</v>
      </c>
      <c r="M42" s="13">
        <f>'001-GABINETE'!M42+'ASSES. JURIDICA'!M42+'002-EXPEDIENTE'!M42+'012-DEPTO ADM.'!M42+'028-DGDO'!M42+'35-DEPTO SAUDE'!M42+'040-COVISA'!M42+'UNID. PERICIA'!M42+'006-NUCLEO DE COMUNICAÇÃO'!M42+'027-CENTRAL MUN. REG.inss'!M42+'029-SETOR DOC. APOIO'!M42+'036-PLANTONISTAS'!M42+vago!M42+'052-EDUC. AMBINT.'!M42+'053-EPIDEMOL.'!M42+'080-SETOR INFOR.'!M42+'993-ASS.IMPRENSA'!M42+'038-DISQUE SAUDE'!M42+'240-COORD. ADM.PESSOAL'!M42+'260-APOIO OPER.'!M42+'264-COORD. SET. SERV.'!M42+'994-OUVIDORIA'!M42+'S010-DEPT. PREEST.CONTAS'!M42</f>
        <v>0</v>
      </c>
      <c r="N42" s="13">
        <f>'001-GABINETE'!N42+'ASSES. JURIDICA'!N42+'002-EXPEDIENTE'!N42+'012-DEPTO ADM.'!N42+'028-DGDO'!N42+'35-DEPTO SAUDE'!N42+'040-COVISA'!N42+'UNID. PERICIA'!N42+'006-NUCLEO DE COMUNICAÇÃO'!N42+'027-CENTRAL MUN. REG.inss'!N42+'029-SETOR DOC. APOIO'!N42+'036-PLANTONISTAS'!N42+vago!N42+'052-EDUC. AMBINT.'!N42+'053-EPIDEMOL.'!N42+'080-SETOR INFOR.'!N42+'993-ASS.IMPRENSA'!N42+'038-DISQUE SAUDE'!N42+'240-COORD. ADM.PESSOAL'!N42+'260-APOIO OPER.'!N42+'264-COORD. SET. SERV.'!N42+'994-OUVIDORIA'!N42+'S010-DEPT. PREEST.CONTAS'!N42</f>
        <v>0</v>
      </c>
    </row>
    <row r="43" spans="2:14" ht="12.75">
      <c r="B43" s="19" t="s">
        <v>29</v>
      </c>
      <c r="C43" s="13">
        <f>'001-GABINETE'!C43+'ASSES. JURIDICA'!C43+'002-EXPEDIENTE'!C43+'012-DEPTO ADM.'!C43+'028-DGDO'!C43+'35-DEPTO SAUDE'!C43+'040-COVISA'!C43+'UNID. PERICIA'!C43+'006-NUCLEO DE COMUNICAÇÃO'!C43+'027-CENTRAL MUN. REG.inss'!C43+'029-SETOR DOC. APOIO'!C43+'036-PLANTONISTAS'!C43+vago!C43+'052-EDUC. AMBINT.'!C43+'053-EPIDEMOL.'!C43+'080-SETOR INFOR.'!C43+'993-ASS.IMPRENSA'!C43+'038-DISQUE SAUDE'!C43+'240-COORD. ADM.PESSOAL'!C43+'260-APOIO OPER.'!C43+'264-COORD. SET. SERV.'!C43+'994-OUVIDORIA'!C43+'S010-DEPT. PREEST.CONTAS'!C43</f>
        <v>0</v>
      </c>
      <c r="D43" s="13">
        <f>'001-GABINETE'!D43+'ASSES. JURIDICA'!D43+'002-EXPEDIENTE'!D43+'012-DEPTO ADM.'!D43+'028-DGDO'!D43+'35-DEPTO SAUDE'!D43+'040-COVISA'!D43+'UNID. PERICIA'!D43+'006-NUCLEO DE COMUNICAÇÃO'!D43+'027-CENTRAL MUN. REG.inss'!D43+'029-SETOR DOC. APOIO'!D43+'036-PLANTONISTAS'!D43+vago!D43+'052-EDUC. AMBINT.'!D43+'053-EPIDEMOL.'!D43+'080-SETOR INFOR.'!D43+'993-ASS.IMPRENSA'!D43+'038-DISQUE SAUDE'!D43+'240-COORD. ADM.PESSOAL'!D43+'260-APOIO OPER.'!D43+'264-COORD. SET. SERV.'!D43+'994-OUVIDORIA'!D43+'S010-DEPT. PREEST.CONTAS'!D43</f>
        <v>0</v>
      </c>
      <c r="E43" s="13">
        <f>'001-GABINETE'!E43+'ASSES. JURIDICA'!E43+'002-EXPEDIENTE'!E43+'012-DEPTO ADM.'!E43+'028-DGDO'!E43+'35-DEPTO SAUDE'!E43+'040-COVISA'!E43+'UNID. PERICIA'!E43+'006-NUCLEO DE COMUNICAÇÃO'!E43+'027-CENTRAL MUN. REG.inss'!E43+'029-SETOR DOC. APOIO'!E43+'036-PLANTONISTAS'!E43+vago!E43+'052-EDUC. AMBINT.'!E43+'053-EPIDEMOL.'!E43+'080-SETOR INFOR.'!E43+'993-ASS.IMPRENSA'!E43+'038-DISQUE SAUDE'!E43+'240-COORD. ADM.PESSOAL'!E43+'260-APOIO OPER.'!E43+'264-COORD. SET. SERV.'!E43+'994-OUVIDORIA'!E43+'S010-DEPT. PREEST.CONTAS'!E43</f>
        <v>0</v>
      </c>
      <c r="F43" s="13">
        <f>'001-GABINETE'!F43+'ASSES. JURIDICA'!F43+'002-EXPEDIENTE'!F43+'012-DEPTO ADM.'!F43+'028-DGDO'!F43+'35-DEPTO SAUDE'!F43+'040-COVISA'!F43+'UNID. PERICIA'!F43+'006-NUCLEO DE COMUNICAÇÃO'!F43+'027-CENTRAL MUN. REG.inss'!F43+'029-SETOR DOC. APOIO'!F43+'036-PLANTONISTAS'!F43+vago!F43+'052-EDUC. AMBINT.'!F43+'053-EPIDEMOL.'!F43+'080-SETOR INFOR.'!F43+'993-ASS.IMPRENSA'!F43+'038-DISQUE SAUDE'!F43+'240-COORD. ADM.PESSOAL'!F43+'260-APOIO OPER.'!F43+'264-COORD. SET. SERV.'!F43+'994-OUVIDORIA'!F43+'S010-DEPT. PREEST.CONTAS'!F43</f>
        <v>0</v>
      </c>
      <c r="G43" s="13">
        <f>'001-GABINETE'!G43+'ASSES. JURIDICA'!G43+'002-EXPEDIENTE'!G43+'012-DEPTO ADM.'!G43+'028-DGDO'!G43+'35-DEPTO SAUDE'!G43+'040-COVISA'!G43+'UNID. PERICIA'!G43+'006-NUCLEO DE COMUNICAÇÃO'!G43+'027-CENTRAL MUN. REG.inss'!G43+'029-SETOR DOC. APOIO'!G43+'036-PLANTONISTAS'!G43+vago!G43+'052-EDUC. AMBINT.'!G43+'053-EPIDEMOL.'!G43+'080-SETOR INFOR.'!G43+'993-ASS.IMPRENSA'!G43+'038-DISQUE SAUDE'!G43+'240-COORD. ADM.PESSOAL'!G43+'260-APOIO OPER.'!G43+'264-COORD. SET. SERV.'!G43+'994-OUVIDORIA'!G43+'S010-DEPT. PREEST.CONTAS'!G43</f>
        <v>0</v>
      </c>
      <c r="H43" s="13">
        <f>'001-GABINETE'!H43+'ASSES. JURIDICA'!H43+'002-EXPEDIENTE'!H43+'012-DEPTO ADM.'!H43+'028-DGDO'!H43+'35-DEPTO SAUDE'!H43+'040-COVISA'!H43+'UNID. PERICIA'!H43+'006-NUCLEO DE COMUNICAÇÃO'!H43+'027-CENTRAL MUN. REG.inss'!H43+'029-SETOR DOC. APOIO'!H43+'036-PLANTONISTAS'!H43+vago!H43+'052-EDUC. AMBINT.'!H43+'053-EPIDEMOL.'!H43+'080-SETOR INFOR.'!H43+'993-ASS.IMPRENSA'!H43+'038-DISQUE SAUDE'!H43+'240-COORD. ADM.PESSOAL'!H43+'260-APOIO OPER.'!H43+'264-COORD. SET. SERV.'!H43+'994-OUVIDORIA'!H43+'S010-DEPT. PREEST.CONTAS'!H43</f>
        <v>0</v>
      </c>
      <c r="I43" s="13">
        <f>'001-GABINETE'!I43+'ASSES. JURIDICA'!I43+'002-EXPEDIENTE'!I43+'012-DEPTO ADM.'!I43+'028-DGDO'!I43+'35-DEPTO SAUDE'!I43+'040-COVISA'!I43+'UNID. PERICIA'!I43+'006-NUCLEO DE COMUNICAÇÃO'!I43+'027-CENTRAL MUN. REG.inss'!I43+'029-SETOR DOC. APOIO'!I43+'036-PLANTONISTAS'!I43+vago!I43+'052-EDUC. AMBINT.'!I43+'053-EPIDEMOL.'!I43+'080-SETOR INFOR.'!I43+'993-ASS.IMPRENSA'!I43+'038-DISQUE SAUDE'!I43+'240-COORD. ADM.PESSOAL'!I43+'260-APOIO OPER.'!I43+'264-COORD. SET. SERV.'!I43+'994-OUVIDORIA'!I43+'S010-DEPT. PREEST.CONTAS'!I43</f>
        <v>0</v>
      </c>
      <c r="J43" s="13">
        <f>'001-GABINETE'!J43+'ASSES. JURIDICA'!J43+'002-EXPEDIENTE'!J43+'012-DEPTO ADM.'!J43+'028-DGDO'!J43+'35-DEPTO SAUDE'!J43+'040-COVISA'!J43+'UNID. PERICIA'!J43+'006-NUCLEO DE COMUNICAÇÃO'!J43+'027-CENTRAL MUN. REG.inss'!J43+'029-SETOR DOC. APOIO'!J43+'036-PLANTONISTAS'!J43+vago!J43+'052-EDUC. AMBINT.'!J43+'053-EPIDEMOL.'!J43+'080-SETOR INFOR.'!J43+'993-ASS.IMPRENSA'!J43+'038-DISQUE SAUDE'!J43+'240-COORD. ADM.PESSOAL'!J43+'260-APOIO OPER.'!J43+'264-COORD. SET. SERV.'!J43+'994-OUVIDORIA'!J43+'S010-DEPT. PREEST.CONTAS'!J43</f>
        <v>0</v>
      </c>
      <c r="K43" s="13">
        <f>'001-GABINETE'!K43+'ASSES. JURIDICA'!K43+'002-EXPEDIENTE'!K43+'012-DEPTO ADM.'!K43+'028-DGDO'!K43+'35-DEPTO SAUDE'!K43+'040-COVISA'!K43+'UNID. PERICIA'!K43+'006-NUCLEO DE COMUNICAÇÃO'!K43+'027-CENTRAL MUN. REG.inss'!K43+'029-SETOR DOC. APOIO'!K43+'036-PLANTONISTAS'!K43+vago!K43+'052-EDUC. AMBINT.'!K43+'053-EPIDEMOL.'!K43+'080-SETOR INFOR.'!K43+'993-ASS.IMPRENSA'!K43+'038-DISQUE SAUDE'!K43+'240-COORD. ADM.PESSOAL'!K43+'260-APOIO OPER.'!K43+'264-COORD. SET. SERV.'!K43+'994-OUVIDORIA'!K43+'S010-DEPT. PREEST.CONTAS'!K43</f>
        <v>0</v>
      </c>
      <c r="L43" s="13">
        <f>'001-GABINETE'!L43+'ASSES. JURIDICA'!L43+'002-EXPEDIENTE'!L43+'012-DEPTO ADM.'!L43+'028-DGDO'!L43+'35-DEPTO SAUDE'!L43+'040-COVISA'!L43+'UNID. PERICIA'!L43+'006-NUCLEO DE COMUNICAÇÃO'!L43+'027-CENTRAL MUN. REG.inss'!L43+'029-SETOR DOC. APOIO'!L43+'036-PLANTONISTAS'!L43+vago!L43+'052-EDUC. AMBINT.'!L43+'053-EPIDEMOL.'!L43+'080-SETOR INFOR.'!L43+'993-ASS.IMPRENSA'!L43+'038-DISQUE SAUDE'!L43+'240-COORD. ADM.PESSOAL'!L43+'260-APOIO OPER.'!L43+'264-COORD. SET. SERV.'!L43+'994-OUVIDORIA'!L43+'S010-DEPT. PREEST.CONTAS'!L43</f>
        <v>0</v>
      </c>
      <c r="M43" s="13">
        <f>'001-GABINETE'!M43+'ASSES. JURIDICA'!M43+'002-EXPEDIENTE'!M43+'012-DEPTO ADM.'!M43+'028-DGDO'!M43+'35-DEPTO SAUDE'!M43+'040-COVISA'!M43+'UNID. PERICIA'!M43+'006-NUCLEO DE COMUNICAÇÃO'!M43+'027-CENTRAL MUN. REG.inss'!M43+'029-SETOR DOC. APOIO'!M43+'036-PLANTONISTAS'!M43+vago!M43+'052-EDUC. AMBINT.'!M43+'053-EPIDEMOL.'!M43+'080-SETOR INFOR.'!M43+'993-ASS.IMPRENSA'!M43+'038-DISQUE SAUDE'!M43+'240-COORD. ADM.PESSOAL'!M43+'260-APOIO OPER.'!M43+'264-COORD. SET. SERV.'!M43+'994-OUVIDORIA'!M43+'S010-DEPT. PREEST.CONTAS'!M43</f>
        <v>0</v>
      </c>
      <c r="N43" s="13">
        <f>'001-GABINETE'!N43+'ASSES. JURIDICA'!N43+'002-EXPEDIENTE'!N43+'012-DEPTO ADM.'!N43+'028-DGDO'!N43+'35-DEPTO SAUDE'!N43+'040-COVISA'!N43+'UNID. PERICIA'!N43+'006-NUCLEO DE COMUNICAÇÃO'!N43+'027-CENTRAL MUN. REG.inss'!N43+'029-SETOR DOC. APOIO'!N43+'036-PLANTONISTAS'!N43+vago!N43+'052-EDUC. AMBINT.'!N43+'053-EPIDEMOL.'!N43+'080-SETOR INFOR.'!N43+'993-ASS.IMPRENSA'!N43+'038-DISQUE SAUDE'!N43+'240-COORD. ADM.PESSOAL'!N43+'260-APOIO OPER.'!N43+'264-COORD. SET. SERV.'!N43+'994-OUVIDORIA'!N43+'S010-DEPT. PREEST.CONTAS'!N43</f>
        <v>0</v>
      </c>
    </row>
    <row r="44" spans="2:14" ht="12.75">
      <c r="B44" s="19" t="s">
        <v>30</v>
      </c>
      <c r="C44" s="13">
        <f>'001-GABINETE'!C44+'ASSES. JURIDICA'!C44+'002-EXPEDIENTE'!C44+'012-DEPTO ADM.'!C44+'028-DGDO'!C44+'35-DEPTO SAUDE'!C44+'040-COVISA'!C44+'UNID. PERICIA'!C44+'006-NUCLEO DE COMUNICAÇÃO'!C44+'027-CENTRAL MUN. REG.inss'!C44+'029-SETOR DOC. APOIO'!C44+'036-PLANTONISTAS'!C44+vago!C44+'052-EDUC. AMBINT.'!C44+'053-EPIDEMOL.'!C44+'080-SETOR INFOR.'!C44+'993-ASS.IMPRENSA'!C44+'038-DISQUE SAUDE'!C44+'240-COORD. ADM.PESSOAL'!C44+'260-APOIO OPER.'!C44+'264-COORD. SET. SERV.'!C44+'994-OUVIDORIA'!C44+'S010-DEPT. PREEST.CONTAS'!C44</f>
        <v>104.11</v>
      </c>
      <c r="D44" s="13">
        <f>'001-GABINETE'!D44+'ASSES. JURIDICA'!D44+'002-EXPEDIENTE'!D44+'012-DEPTO ADM.'!D44+'028-DGDO'!D44+'35-DEPTO SAUDE'!D44+'040-COVISA'!D44+'UNID. PERICIA'!D44+'006-NUCLEO DE COMUNICAÇÃO'!D44+'027-CENTRAL MUN. REG.inss'!D44+'029-SETOR DOC. APOIO'!D44+'036-PLANTONISTAS'!D44+vago!D44+'052-EDUC. AMBINT.'!D44+'053-EPIDEMOL.'!D44+'080-SETOR INFOR.'!D44+'993-ASS.IMPRENSA'!D44+'038-DISQUE SAUDE'!D44+'240-COORD. ADM.PESSOAL'!D44+'260-APOIO OPER.'!D44+'264-COORD. SET. SERV.'!D44+'994-OUVIDORIA'!D44+'S010-DEPT. PREEST.CONTAS'!D44</f>
        <v>218.44</v>
      </c>
      <c r="E44" s="13">
        <f>'001-GABINETE'!E44+'ASSES. JURIDICA'!E44+'002-EXPEDIENTE'!E44+'012-DEPTO ADM.'!E44+'028-DGDO'!E44+'35-DEPTO SAUDE'!E44+'040-COVISA'!E44+'UNID. PERICIA'!E44+'006-NUCLEO DE COMUNICAÇÃO'!E44+'027-CENTRAL MUN. REG.inss'!E44+'029-SETOR DOC. APOIO'!E44+'036-PLANTONISTAS'!E44+vago!E44+'052-EDUC. AMBINT.'!E44+'053-EPIDEMOL.'!E44+'080-SETOR INFOR.'!E44+'993-ASS.IMPRENSA'!E44+'038-DISQUE SAUDE'!E44+'240-COORD. ADM.PESSOAL'!E44+'260-APOIO OPER.'!E44+'264-COORD. SET. SERV.'!E44+'994-OUVIDORIA'!E44+'S010-DEPT. PREEST.CONTAS'!E44</f>
        <v>142.09</v>
      </c>
      <c r="F44" s="13">
        <f>'001-GABINETE'!F44+'ASSES. JURIDICA'!F44+'002-EXPEDIENTE'!F44+'012-DEPTO ADM.'!F44+'028-DGDO'!F44+'35-DEPTO SAUDE'!F44+'040-COVISA'!F44+'UNID. PERICIA'!F44+'006-NUCLEO DE COMUNICAÇÃO'!F44+'027-CENTRAL MUN. REG.inss'!F44+'029-SETOR DOC. APOIO'!F44+'036-PLANTONISTAS'!F44+vago!F44+'052-EDUC. AMBINT.'!F44+'053-EPIDEMOL.'!F44+'080-SETOR INFOR.'!F44+'993-ASS.IMPRENSA'!F44+'038-DISQUE SAUDE'!F44+'240-COORD. ADM.PESSOAL'!F44+'260-APOIO OPER.'!F44+'264-COORD. SET. SERV.'!F44+'994-OUVIDORIA'!F44+'S010-DEPT. PREEST.CONTAS'!F44</f>
        <v>135.59</v>
      </c>
      <c r="G44" s="13">
        <f>'001-GABINETE'!G44+'ASSES. JURIDICA'!G44+'002-EXPEDIENTE'!G44+'012-DEPTO ADM.'!G44+'028-DGDO'!G44+'35-DEPTO SAUDE'!G44+'040-COVISA'!G44+'UNID. PERICIA'!G44+'006-NUCLEO DE COMUNICAÇÃO'!G44+'027-CENTRAL MUN. REG.inss'!G44+'029-SETOR DOC. APOIO'!G44+'036-PLANTONISTAS'!G44+vago!G44+'052-EDUC. AMBINT.'!G44+'053-EPIDEMOL.'!G44+'080-SETOR INFOR.'!G44+'993-ASS.IMPRENSA'!G44+'038-DISQUE SAUDE'!G44+'240-COORD. ADM.PESSOAL'!G44+'260-APOIO OPER.'!G44+'264-COORD. SET. SERV.'!G44+'994-OUVIDORIA'!G44+'S010-DEPT. PREEST.CONTAS'!G44</f>
        <v>155.16</v>
      </c>
      <c r="H44" s="13">
        <f>'001-GABINETE'!H44+'ASSES. JURIDICA'!H44+'002-EXPEDIENTE'!H44+'012-DEPTO ADM.'!H44+'028-DGDO'!H44+'35-DEPTO SAUDE'!H44+'040-COVISA'!H44+'UNID. PERICIA'!H44+'006-NUCLEO DE COMUNICAÇÃO'!H44+'027-CENTRAL MUN. REG.inss'!H44+'029-SETOR DOC. APOIO'!H44+'036-PLANTONISTAS'!H44+vago!H44+'052-EDUC. AMBINT.'!H44+'053-EPIDEMOL.'!H44+'080-SETOR INFOR.'!H44+'993-ASS.IMPRENSA'!H44+'038-DISQUE SAUDE'!H44+'240-COORD. ADM.PESSOAL'!H44+'260-APOIO OPER.'!H44+'264-COORD. SET. SERV.'!H44+'994-OUVIDORIA'!H44+'S010-DEPT. PREEST.CONTAS'!H44</f>
        <v>0</v>
      </c>
      <c r="I44" s="13">
        <f>'001-GABINETE'!I44+'ASSES. JURIDICA'!I44+'002-EXPEDIENTE'!I44+'012-DEPTO ADM.'!I44+'028-DGDO'!I44+'35-DEPTO SAUDE'!I44+'040-COVISA'!I44+'UNID. PERICIA'!I44+'006-NUCLEO DE COMUNICAÇÃO'!I44+'027-CENTRAL MUN. REG.inss'!I44+'029-SETOR DOC. APOIO'!I44+'036-PLANTONISTAS'!I44+vago!I44+'052-EDUC. AMBINT.'!I44+'053-EPIDEMOL.'!I44+'080-SETOR INFOR.'!I44+'993-ASS.IMPRENSA'!I44+'038-DISQUE SAUDE'!I44+'240-COORD. ADM.PESSOAL'!I44+'260-APOIO OPER.'!I44+'264-COORD. SET. SERV.'!I44+'994-OUVIDORIA'!I44+'S010-DEPT. PREEST.CONTAS'!I44</f>
        <v>87.05</v>
      </c>
      <c r="J44" s="13">
        <f>'001-GABINETE'!J44+'ASSES. JURIDICA'!J44+'002-EXPEDIENTE'!J44+'012-DEPTO ADM.'!J44+'028-DGDO'!J44+'35-DEPTO SAUDE'!J44+'040-COVISA'!J44+'UNID. PERICIA'!J44+'006-NUCLEO DE COMUNICAÇÃO'!J44+'027-CENTRAL MUN. REG.inss'!J44+'029-SETOR DOC. APOIO'!J44+'036-PLANTONISTAS'!J44+vago!J44+'052-EDUC. AMBINT.'!J44+'053-EPIDEMOL.'!J44+'080-SETOR INFOR.'!J44+'993-ASS.IMPRENSA'!J44+'038-DISQUE SAUDE'!J44+'240-COORD. ADM.PESSOAL'!J44+'260-APOIO OPER.'!J44+'264-COORD. SET. SERV.'!J44+'994-OUVIDORIA'!J44+'S010-DEPT. PREEST.CONTAS'!J44</f>
        <v>170.55</v>
      </c>
      <c r="K44" s="13">
        <f>'001-GABINETE'!K44+'ASSES. JURIDICA'!K44+'002-EXPEDIENTE'!K44+'012-DEPTO ADM.'!K44+'028-DGDO'!K44+'35-DEPTO SAUDE'!K44+'040-COVISA'!K44+'UNID. PERICIA'!K44+'006-NUCLEO DE COMUNICAÇÃO'!K44+'027-CENTRAL MUN. REG.inss'!K44+'029-SETOR DOC. APOIO'!K44+'036-PLANTONISTAS'!K44+vago!K44+'052-EDUC. AMBINT.'!K44+'053-EPIDEMOL.'!K44+'080-SETOR INFOR.'!K44+'993-ASS.IMPRENSA'!K44+'038-DISQUE SAUDE'!K44+'240-COORD. ADM.PESSOAL'!K44+'260-APOIO OPER.'!K44+'264-COORD. SET. SERV.'!K44+'994-OUVIDORIA'!K44+'S010-DEPT. PREEST.CONTAS'!K44</f>
        <v>107.58</v>
      </c>
      <c r="L44" s="13">
        <f>'001-GABINETE'!L44+'ASSES. JURIDICA'!L44+'002-EXPEDIENTE'!L44+'012-DEPTO ADM.'!L44+'028-DGDO'!L44+'35-DEPTO SAUDE'!L44+'040-COVISA'!L44+'UNID. PERICIA'!L44+'006-NUCLEO DE COMUNICAÇÃO'!L44+'027-CENTRAL MUN. REG.inss'!L44+'029-SETOR DOC. APOIO'!L44+'036-PLANTONISTAS'!L44+vago!L44+'052-EDUC. AMBINT.'!L44+'053-EPIDEMOL.'!L44+'080-SETOR INFOR.'!L44+'993-ASS.IMPRENSA'!L44+'038-DISQUE SAUDE'!L44+'240-COORD. ADM.PESSOAL'!L44+'260-APOIO OPER.'!L44+'264-COORD. SET. SERV.'!L44+'994-OUVIDORIA'!L44+'S010-DEPT. PREEST.CONTAS'!L44</f>
        <v>120.41</v>
      </c>
      <c r="M44" s="13">
        <f>'001-GABINETE'!M44+'ASSES. JURIDICA'!M44+'002-EXPEDIENTE'!M44+'012-DEPTO ADM.'!M44+'028-DGDO'!M44+'35-DEPTO SAUDE'!M44+'040-COVISA'!M44+'UNID. PERICIA'!M44+'006-NUCLEO DE COMUNICAÇÃO'!M44+'027-CENTRAL MUN. REG.inss'!M44+'029-SETOR DOC. APOIO'!M44+'036-PLANTONISTAS'!M44+vago!M44+'052-EDUC. AMBINT.'!M44+'053-EPIDEMOL.'!M44+'080-SETOR INFOR.'!M44+'993-ASS.IMPRENSA'!M44+'038-DISQUE SAUDE'!M44+'240-COORD. ADM.PESSOAL'!M44+'260-APOIO OPER.'!M44+'264-COORD. SET. SERV.'!M44+'994-OUVIDORIA'!M44+'S010-DEPT. PREEST.CONTAS'!M44</f>
        <v>150.97</v>
      </c>
      <c r="N44" s="13">
        <f>'001-GABINETE'!N44+'ASSES. JURIDICA'!N44+'002-EXPEDIENTE'!N44+'012-DEPTO ADM.'!N44+'028-DGDO'!N44+'35-DEPTO SAUDE'!N44+'040-COVISA'!N44+'UNID. PERICIA'!N44+'006-NUCLEO DE COMUNICAÇÃO'!N44+'027-CENTRAL MUN. REG.inss'!N44+'029-SETOR DOC. APOIO'!N44+'036-PLANTONISTAS'!N44+vago!N44+'052-EDUC. AMBINT.'!N44+'053-EPIDEMOL.'!N44+'080-SETOR INFOR.'!N44+'993-ASS.IMPRENSA'!N44+'038-DISQUE SAUDE'!N44+'240-COORD. ADM.PESSOAL'!N44+'260-APOIO OPER.'!N44+'264-COORD. SET. SERV.'!N44+'994-OUVIDORIA'!N44+'S010-DEPT. PREEST.CONTAS'!N44</f>
        <v>194.36</v>
      </c>
    </row>
    <row r="45" spans="2:14" ht="12.75">
      <c r="B45" s="19" t="s">
        <v>63</v>
      </c>
      <c r="C45" s="13">
        <f>'001-GABINETE'!C45+'ASSES. JURIDICA'!C45+'002-EXPEDIENTE'!C45+'012-DEPTO ADM.'!C45+'028-DGDO'!C45+'35-DEPTO SAUDE'!C45+'040-COVISA'!C45+'UNID. PERICIA'!C45+'006-NUCLEO DE COMUNICAÇÃO'!C45+'027-CENTRAL MUN. REG.inss'!C45+'029-SETOR DOC. APOIO'!C45+'036-PLANTONISTAS'!C45+vago!C45+'052-EDUC. AMBINT.'!C45+'053-EPIDEMOL.'!C45+'080-SETOR INFOR.'!C45+'993-ASS.IMPRENSA'!C45+'038-DISQUE SAUDE'!C45+'240-COORD. ADM.PESSOAL'!C45+'260-APOIO OPER.'!C45+'264-COORD. SET. SERV.'!C45+'994-OUVIDORIA'!C45+'S010-DEPT. PREEST.CONTAS'!C45</f>
        <v>0</v>
      </c>
      <c r="D45" s="13">
        <f>'001-GABINETE'!D45+'ASSES. JURIDICA'!D45+'002-EXPEDIENTE'!D45+'012-DEPTO ADM.'!D45+'028-DGDO'!D45+'35-DEPTO SAUDE'!D45+'040-COVISA'!D45+'UNID. PERICIA'!D45+'006-NUCLEO DE COMUNICAÇÃO'!D45+'027-CENTRAL MUN. REG.inss'!D45+'029-SETOR DOC. APOIO'!D45+'036-PLANTONISTAS'!D45+vago!D45+'052-EDUC. AMBINT.'!D45+'053-EPIDEMOL.'!D45+'080-SETOR INFOR.'!D45+'993-ASS.IMPRENSA'!D45+'038-DISQUE SAUDE'!D45+'240-COORD. ADM.PESSOAL'!D45+'260-APOIO OPER.'!D45+'264-COORD. SET. SERV.'!D45+'994-OUVIDORIA'!D45+'S010-DEPT. PREEST.CONTAS'!D45</f>
        <v>0</v>
      </c>
      <c r="E45" s="13">
        <f>'001-GABINETE'!E45+'ASSES. JURIDICA'!E45+'002-EXPEDIENTE'!E45+'012-DEPTO ADM.'!E45+'028-DGDO'!E45+'35-DEPTO SAUDE'!E45+'040-COVISA'!E45+'UNID. PERICIA'!E45+'006-NUCLEO DE COMUNICAÇÃO'!E45+'027-CENTRAL MUN. REG.inss'!E45+'029-SETOR DOC. APOIO'!E45+'036-PLANTONISTAS'!E45+vago!E45+'052-EDUC. AMBINT.'!E45+'053-EPIDEMOL.'!E45+'080-SETOR INFOR.'!E45+'993-ASS.IMPRENSA'!E45+'038-DISQUE SAUDE'!E45+'240-COORD. ADM.PESSOAL'!E45+'260-APOIO OPER.'!E45+'264-COORD. SET. SERV.'!E45+'994-OUVIDORIA'!E45+'S010-DEPT. PREEST.CONTAS'!E45</f>
        <v>0</v>
      </c>
      <c r="F45" s="13">
        <f>'001-GABINETE'!F45+'ASSES. JURIDICA'!F45+'002-EXPEDIENTE'!F45+'012-DEPTO ADM.'!F45+'028-DGDO'!F45+'35-DEPTO SAUDE'!F45+'040-COVISA'!F45+'UNID. PERICIA'!F45+'006-NUCLEO DE COMUNICAÇÃO'!F45+'027-CENTRAL MUN. REG.inss'!F45+'029-SETOR DOC. APOIO'!F45+'036-PLANTONISTAS'!F45+vago!F45+'052-EDUC. AMBINT.'!F45+'053-EPIDEMOL.'!F45+'080-SETOR INFOR.'!F45+'993-ASS.IMPRENSA'!F45+'038-DISQUE SAUDE'!F45+'240-COORD. ADM.PESSOAL'!F45+'260-APOIO OPER.'!F45+'264-COORD. SET. SERV.'!F45+'994-OUVIDORIA'!F45+'S010-DEPT. PREEST.CONTAS'!F45</f>
        <v>0</v>
      </c>
      <c r="G45" s="13">
        <f>'001-GABINETE'!G45+'ASSES. JURIDICA'!G45+'002-EXPEDIENTE'!G45+'012-DEPTO ADM.'!G45+'028-DGDO'!G45+'35-DEPTO SAUDE'!G45+'040-COVISA'!G45+'UNID. PERICIA'!G45+'006-NUCLEO DE COMUNICAÇÃO'!G45+'027-CENTRAL MUN. REG.inss'!G45+'029-SETOR DOC. APOIO'!G45+'036-PLANTONISTAS'!G45+vago!G45+'052-EDUC. AMBINT.'!G45+'053-EPIDEMOL.'!G45+'080-SETOR INFOR.'!G45+'993-ASS.IMPRENSA'!G45+'038-DISQUE SAUDE'!G45+'240-COORD. ADM.PESSOAL'!G45+'260-APOIO OPER.'!G45+'264-COORD. SET. SERV.'!G45+'994-OUVIDORIA'!G45+'S010-DEPT. PREEST.CONTAS'!G45</f>
        <v>0</v>
      </c>
      <c r="H45" s="13">
        <f>'001-GABINETE'!H45+'ASSES. JURIDICA'!H45+'002-EXPEDIENTE'!H45+'012-DEPTO ADM.'!H45+'028-DGDO'!H45+'35-DEPTO SAUDE'!H45+'040-COVISA'!H45+'UNID. PERICIA'!H45+'006-NUCLEO DE COMUNICAÇÃO'!H45+'027-CENTRAL MUN. REG.inss'!H45+'029-SETOR DOC. APOIO'!H45+'036-PLANTONISTAS'!H45+vago!H45+'052-EDUC. AMBINT.'!H45+'053-EPIDEMOL.'!H45+'080-SETOR INFOR.'!H45+'993-ASS.IMPRENSA'!H45+'038-DISQUE SAUDE'!H45+'240-COORD. ADM.PESSOAL'!H45+'260-APOIO OPER.'!H45+'264-COORD. SET. SERV.'!H45+'994-OUVIDORIA'!H45+'S010-DEPT. PREEST.CONTAS'!H45</f>
        <v>0</v>
      </c>
      <c r="I45" s="13">
        <f>'001-GABINETE'!I45+'ASSES. JURIDICA'!I45+'002-EXPEDIENTE'!I45+'012-DEPTO ADM.'!I45+'028-DGDO'!I45+'35-DEPTO SAUDE'!I45+'040-COVISA'!I45+'UNID. PERICIA'!I45+'006-NUCLEO DE COMUNICAÇÃO'!I45+'027-CENTRAL MUN. REG.inss'!I45+'029-SETOR DOC. APOIO'!I45+'036-PLANTONISTAS'!I45+vago!I45+'052-EDUC. AMBINT.'!I45+'053-EPIDEMOL.'!I45+'080-SETOR INFOR.'!I45+'993-ASS.IMPRENSA'!I45+'038-DISQUE SAUDE'!I45+'240-COORD. ADM.PESSOAL'!I45+'260-APOIO OPER.'!I45+'264-COORD. SET. SERV.'!I45+'994-OUVIDORIA'!I45+'S010-DEPT. PREEST.CONTAS'!I45</f>
        <v>0</v>
      </c>
      <c r="J45" s="13">
        <f>'001-GABINETE'!J45+'ASSES. JURIDICA'!J45+'002-EXPEDIENTE'!J45+'012-DEPTO ADM.'!J45+'028-DGDO'!J45+'35-DEPTO SAUDE'!J45+'040-COVISA'!J45+'UNID. PERICIA'!J45+'006-NUCLEO DE COMUNICAÇÃO'!J45+'027-CENTRAL MUN. REG.inss'!J45+'029-SETOR DOC. APOIO'!J45+'036-PLANTONISTAS'!J45+vago!J45+'052-EDUC. AMBINT.'!J45+'053-EPIDEMOL.'!J45+'080-SETOR INFOR.'!J45+'993-ASS.IMPRENSA'!J45+'038-DISQUE SAUDE'!J45+'240-COORD. ADM.PESSOAL'!J45+'260-APOIO OPER.'!J45+'264-COORD. SET. SERV.'!J45+'994-OUVIDORIA'!J45+'S010-DEPT. PREEST.CONTAS'!J45</f>
        <v>0</v>
      </c>
      <c r="K45" s="13">
        <f>'001-GABINETE'!K45+'ASSES. JURIDICA'!K45+'002-EXPEDIENTE'!K45+'012-DEPTO ADM.'!K45+'028-DGDO'!K45+'35-DEPTO SAUDE'!K45+'040-COVISA'!K45+'UNID. PERICIA'!K45+'006-NUCLEO DE COMUNICAÇÃO'!K45+'027-CENTRAL MUN. REG.inss'!K45+'029-SETOR DOC. APOIO'!K45+'036-PLANTONISTAS'!K45+vago!K45+'052-EDUC. AMBINT.'!K45+'053-EPIDEMOL.'!K45+'080-SETOR INFOR.'!K45+'993-ASS.IMPRENSA'!K45+'038-DISQUE SAUDE'!K45+'240-COORD. ADM.PESSOAL'!K45+'260-APOIO OPER.'!K45+'264-COORD. SET. SERV.'!K45+'994-OUVIDORIA'!K45+'S010-DEPT. PREEST.CONTAS'!K45</f>
        <v>0</v>
      </c>
      <c r="L45" s="13">
        <f>'001-GABINETE'!L45+'ASSES. JURIDICA'!L45+'002-EXPEDIENTE'!L45+'012-DEPTO ADM.'!L45+'028-DGDO'!L45+'35-DEPTO SAUDE'!L45+'040-COVISA'!L45+'UNID. PERICIA'!L45+'006-NUCLEO DE COMUNICAÇÃO'!L45+'027-CENTRAL MUN. REG.inss'!L45+'029-SETOR DOC. APOIO'!L45+'036-PLANTONISTAS'!L45+vago!L45+'052-EDUC. AMBINT.'!L45+'053-EPIDEMOL.'!L45+'080-SETOR INFOR.'!L45+'993-ASS.IMPRENSA'!L45+'038-DISQUE SAUDE'!L45+'240-COORD. ADM.PESSOAL'!L45+'260-APOIO OPER.'!L45+'264-COORD. SET. SERV.'!L45+'994-OUVIDORIA'!L45+'S010-DEPT. PREEST.CONTAS'!L45</f>
        <v>0</v>
      </c>
      <c r="M45" s="13">
        <f>'001-GABINETE'!M45+'ASSES. JURIDICA'!M45+'002-EXPEDIENTE'!M45+'012-DEPTO ADM.'!M45+'028-DGDO'!M45+'35-DEPTO SAUDE'!M45+'040-COVISA'!M45+'UNID. PERICIA'!M45+'006-NUCLEO DE COMUNICAÇÃO'!M45+'027-CENTRAL MUN. REG.inss'!M45+'029-SETOR DOC. APOIO'!M45+'036-PLANTONISTAS'!M45+vago!M45+'052-EDUC. AMBINT.'!M45+'053-EPIDEMOL.'!M45+'080-SETOR INFOR.'!M45+'993-ASS.IMPRENSA'!M45+'038-DISQUE SAUDE'!M45+'240-COORD. ADM.PESSOAL'!M45+'260-APOIO OPER.'!M45+'264-COORD. SET. SERV.'!M45+'994-OUVIDORIA'!M45+'S010-DEPT. PREEST.CONTAS'!M45</f>
        <v>0</v>
      </c>
      <c r="N45" s="13">
        <f>'001-GABINETE'!N45+'ASSES. JURIDICA'!N45+'002-EXPEDIENTE'!N45+'012-DEPTO ADM.'!N45+'028-DGDO'!N45+'35-DEPTO SAUDE'!N45+'040-COVISA'!N45+'UNID. PERICIA'!N45+'006-NUCLEO DE COMUNICAÇÃO'!N45+'027-CENTRAL MUN. REG.inss'!N45+'029-SETOR DOC. APOIO'!N45+'036-PLANTONISTAS'!N45+vago!N45+'052-EDUC. AMBINT.'!N45+'053-EPIDEMOL.'!N45+'080-SETOR INFOR.'!N45+'993-ASS.IMPRENSA'!N45+'038-DISQUE SAUDE'!N45+'240-COORD. ADM.PESSOAL'!N45+'260-APOIO OPER.'!N45+'264-COORD. SET. SERV.'!N45+'994-OUVIDORIA'!N45+'S010-DEPT. PREEST.CONTAS'!N45</f>
        <v>0</v>
      </c>
    </row>
    <row r="46" spans="2:14" ht="12.75">
      <c r="B46" s="19" t="s">
        <v>31</v>
      </c>
      <c r="C46" s="13">
        <f>'001-GABINETE'!C46+'ASSES. JURIDICA'!C46+'002-EXPEDIENTE'!C46+'012-DEPTO ADM.'!C46+'028-DGDO'!C46+'35-DEPTO SAUDE'!C46+'040-COVISA'!C46+'UNID. PERICIA'!C46+'006-NUCLEO DE COMUNICAÇÃO'!C46+'027-CENTRAL MUN. REG.inss'!C46+'029-SETOR DOC. APOIO'!C46+'036-PLANTONISTAS'!C46+vago!C46+'052-EDUC. AMBINT.'!C46+'053-EPIDEMOL.'!C46+'080-SETOR INFOR.'!C46+'993-ASS.IMPRENSA'!C46+'038-DISQUE SAUDE'!C46+'240-COORD. ADM.PESSOAL'!C46+'260-APOIO OPER.'!C46+'264-COORD. SET. SERV.'!C46+'994-OUVIDORIA'!C46+'S010-DEPT. PREEST.CONTAS'!C46</f>
        <v>0</v>
      </c>
      <c r="D46" s="13">
        <f>'001-GABINETE'!D46+'ASSES. JURIDICA'!D46+'002-EXPEDIENTE'!D46+'012-DEPTO ADM.'!D46+'028-DGDO'!D46+'35-DEPTO SAUDE'!D46+'040-COVISA'!D46+'UNID. PERICIA'!D46+'006-NUCLEO DE COMUNICAÇÃO'!D46+'027-CENTRAL MUN. REG.inss'!D46+'029-SETOR DOC. APOIO'!D46+'036-PLANTONISTAS'!D46+vago!D46+'052-EDUC. AMBINT.'!D46+'053-EPIDEMOL.'!D46+'080-SETOR INFOR.'!D46+'993-ASS.IMPRENSA'!D46+'038-DISQUE SAUDE'!D46+'240-COORD. ADM.PESSOAL'!D46+'260-APOIO OPER.'!D46+'264-COORD. SET. SERV.'!D46+'994-OUVIDORIA'!D46+'S010-DEPT. PREEST.CONTAS'!D46</f>
        <v>0</v>
      </c>
      <c r="E46" s="13">
        <f>'001-GABINETE'!E46+'ASSES. JURIDICA'!E46+'002-EXPEDIENTE'!E46+'012-DEPTO ADM.'!E46+'028-DGDO'!E46+'35-DEPTO SAUDE'!E46+'040-COVISA'!E46+'UNID. PERICIA'!E46+'006-NUCLEO DE COMUNICAÇÃO'!E46+'027-CENTRAL MUN. REG.inss'!E46+'029-SETOR DOC. APOIO'!E46+'036-PLANTONISTAS'!E46+vago!E46+'052-EDUC. AMBINT.'!E46+'053-EPIDEMOL.'!E46+'080-SETOR INFOR.'!E46+'993-ASS.IMPRENSA'!E46+'038-DISQUE SAUDE'!E46+'240-COORD. ADM.PESSOAL'!E46+'260-APOIO OPER.'!E46+'264-COORD. SET. SERV.'!E46+'994-OUVIDORIA'!E46+'S010-DEPT. PREEST.CONTAS'!E46</f>
        <v>0</v>
      </c>
      <c r="F46" s="13">
        <f>'001-GABINETE'!F46+'ASSES. JURIDICA'!F46+'002-EXPEDIENTE'!F46+'012-DEPTO ADM.'!F46+'028-DGDO'!F46+'35-DEPTO SAUDE'!F46+'040-COVISA'!F46+'UNID. PERICIA'!F46+'006-NUCLEO DE COMUNICAÇÃO'!F46+'027-CENTRAL MUN. REG.inss'!F46+'029-SETOR DOC. APOIO'!F46+'036-PLANTONISTAS'!F46+vago!F46+'052-EDUC. AMBINT.'!F46+'053-EPIDEMOL.'!F46+'080-SETOR INFOR.'!F46+'993-ASS.IMPRENSA'!F46+'038-DISQUE SAUDE'!F46+'240-COORD. ADM.PESSOAL'!F46+'260-APOIO OPER.'!F46+'264-COORD. SET. SERV.'!F46+'994-OUVIDORIA'!F46+'S010-DEPT. PREEST.CONTAS'!F46</f>
        <v>0</v>
      </c>
      <c r="G46" s="13">
        <f>'001-GABINETE'!G46+'ASSES. JURIDICA'!G46+'002-EXPEDIENTE'!G46+'012-DEPTO ADM.'!G46+'028-DGDO'!G46+'35-DEPTO SAUDE'!G46+'040-COVISA'!G46+'UNID. PERICIA'!G46+'006-NUCLEO DE COMUNICAÇÃO'!G46+'027-CENTRAL MUN. REG.inss'!G46+'029-SETOR DOC. APOIO'!G46+'036-PLANTONISTAS'!G46+vago!G46+'052-EDUC. AMBINT.'!G46+'053-EPIDEMOL.'!G46+'080-SETOR INFOR.'!G46+'993-ASS.IMPRENSA'!G46+'038-DISQUE SAUDE'!G46+'240-COORD. ADM.PESSOAL'!G46+'260-APOIO OPER.'!G46+'264-COORD. SET. SERV.'!G46+'994-OUVIDORIA'!G46+'S010-DEPT. PREEST.CONTAS'!G46</f>
        <v>0</v>
      </c>
      <c r="H46" s="13">
        <f>'001-GABINETE'!H46+'ASSES. JURIDICA'!H46+'002-EXPEDIENTE'!H46+'012-DEPTO ADM.'!H46+'028-DGDO'!H46+'35-DEPTO SAUDE'!H46+'040-COVISA'!H46+'UNID. PERICIA'!H46+'006-NUCLEO DE COMUNICAÇÃO'!H46+'027-CENTRAL MUN. REG.inss'!H46+'029-SETOR DOC. APOIO'!H46+'036-PLANTONISTAS'!H46+vago!H46+'052-EDUC. AMBINT.'!H46+'053-EPIDEMOL.'!H46+'080-SETOR INFOR.'!H46+'993-ASS.IMPRENSA'!H46+'038-DISQUE SAUDE'!H46+'240-COORD. ADM.PESSOAL'!H46+'260-APOIO OPER.'!H46+'264-COORD. SET. SERV.'!H46+'994-OUVIDORIA'!H46+'S010-DEPT. PREEST.CONTAS'!H46</f>
        <v>0</v>
      </c>
      <c r="I46" s="13">
        <f>'001-GABINETE'!I46+'ASSES. JURIDICA'!I46+'002-EXPEDIENTE'!I46+'012-DEPTO ADM.'!I46+'028-DGDO'!I46+'35-DEPTO SAUDE'!I46+'040-COVISA'!I46+'UNID. PERICIA'!I46+'006-NUCLEO DE COMUNICAÇÃO'!I46+'027-CENTRAL MUN. REG.inss'!I46+'029-SETOR DOC. APOIO'!I46+'036-PLANTONISTAS'!I46+vago!I46+'052-EDUC. AMBINT.'!I46+'053-EPIDEMOL.'!I46+'080-SETOR INFOR.'!I46+'993-ASS.IMPRENSA'!I46+'038-DISQUE SAUDE'!I46+'240-COORD. ADM.PESSOAL'!I46+'260-APOIO OPER.'!I46+'264-COORD. SET. SERV.'!I46+'994-OUVIDORIA'!I46+'S010-DEPT. PREEST.CONTAS'!I46</f>
        <v>0</v>
      </c>
      <c r="J46" s="13">
        <f>'001-GABINETE'!J46+'ASSES. JURIDICA'!J46+'002-EXPEDIENTE'!J46+'012-DEPTO ADM.'!J46+'028-DGDO'!J46+'35-DEPTO SAUDE'!J46+'040-COVISA'!J46+'UNID. PERICIA'!J46+'006-NUCLEO DE COMUNICAÇÃO'!J46+'027-CENTRAL MUN. REG.inss'!J46+'029-SETOR DOC. APOIO'!J46+'036-PLANTONISTAS'!J46+vago!J46+'052-EDUC. AMBINT.'!J46+'053-EPIDEMOL.'!J46+'080-SETOR INFOR.'!J46+'993-ASS.IMPRENSA'!J46+'038-DISQUE SAUDE'!J46+'240-COORD. ADM.PESSOAL'!J46+'260-APOIO OPER.'!J46+'264-COORD. SET. SERV.'!J46+'994-OUVIDORIA'!J46+'S010-DEPT. PREEST.CONTAS'!J46</f>
        <v>0</v>
      </c>
      <c r="K46" s="13">
        <f>'001-GABINETE'!K46+'ASSES. JURIDICA'!K46+'002-EXPEDIENTE'!K46+'012-DEPTO ADM.'!K46+'028-DGDO'!K46+'35-DEPTO SAUDE'!K46+'040-COVISA'!K46+'UNID. PERICIA'!K46+'006-NUCLEO DE COMUNICAÇÃO'!K46+'027-CENTRAL MUN. REG.inss'!K46+'029-SETOR DOC. APOIO'!K46+'036-PLANTONISTAS'!K46+vago!K46+'052-EDUC. AMBINT.'!K46+'053-EPIDEMOL.'!K46+'080-SETOR INFOR.'!K46+'993-ASS.IMPRENSA'!K46+'038-DISQUE SAUDE'!K46+'240-COORD. ADM.PESSOAL'!K46+'260-APOIO OPER.'!K46+'264-COORD. SET. SERV.'!K46+'994-OUVIDORIA'!K46+'S010-DEPT. PREEST.CONTAS'!K46</f>
        <v>0</v>
      </c>
      <c r="L46" s="13">
        <f>'001-GABINETE'!L46+'ASSES. JURIDICA'!L46+'002-EXPEDIENTE'!L46+'012-DEPTO ADM.'!L46+'028-DGDO'!L46+'35-DEPTO SAUDE'!L46+'040-COVISA'!L46+'UNID. PERICIA'!L46+'006-NUCLEO DE COMUNICAÇÃO'!L46+'027-CENTRAL MUN. REG.inss'!L46+'029-SETOR DOC. APOIO'!L46+'036-PLANTONISTAS'!L46+vago!L46+'052-EDUC. AMBINT.'!L46+'053-EPIDEMOL.'!L46+'080-SETOR INFOR.'!L46+'993-ASS.IMPRENSA'!L46+'038-DISQUE SAUDE'!L46+'240-COORD. ADM.PESSOAL'!L46+'260-APOIO OPER.'!L46+'264-COORD. SET. SERV.'!L46+'994-OUVIDORIA'!L46+'S010-DEPT. PREEST.CONTAS'!L46</f>
        <v>0</v>
      </c>
      <c r="M46" s="13">
        <f>'001-GABINETE'!M46+'ASSES. JURIDICA'!M46+'002-EXPEDIENTE'!M46+'012-DEPTO ADM.'!M46+'028-DGDO'!M46+'35-DEPTO SAUDE'!M46+'040-COVISA'!M46+'UNID. PERICIA'!M46+'006-NUCLEO DE COMUNICAÇÃO'!M46+'027-CENTRAL MUN. REG.inss'!M46+'029-SETOR DOC. APOIO'!M46+'036-PLANTONISTAS'!M46+vago!M46+'052-EDUC. AMBINT.'!M46+'053-EPIDEMOL.'!M46+'080-SETOR INFOR.'!M46+'993-ASS.IMPRENSA'!M46+'038-DISQUE SAUDE'!M46+'240-COORD. ADM.PESSOAL'!M46+'260-APOIO OPER.'!M46+'264-COORD. SET. SERV.'!M46+'994-OUVIDORIA'!M46+'S010-DEPT. PREEST.CONTAS'!M46</f>
        <v>0</v>
      </c>
      <c r="N46" s="13">
        <f>'001-GABINETE'!N46+'ASSES. JURIDICA'!N46+'002-EXPEDIENTE'!N46+'012-DEPTO ADM.'!N46+'028-DGDO'!N46+'35-DEPTO SAUDE'!N46+'040-COVISA'!N46+'UNID. PERICIA'!N46+'006-NUCLEO DE COMUNICAÇÃO'!N46+'027-CENTRAL MUN. REG.inss'!N46+'029-SETOR DOC. APOIO'!N46+'036-PLANTONISTAS'!N46+vago!N46+'052-EDUC. AMBINT.'!N46+'053-EPIDEMOL.'!N46+'080-SETOR INFOR.'!N46+'993-ASS.IMPRENSA'!N46+'038-DISQUE SAUDE'!N46+'240-COORD. ADM.PESSOAL'!N46+'260-APOIO OPER.'!N46+'264-COORD. SET. SERV.'!N46+'994-OUVIDORIA'!N46+'S010-DEPT. PREEST.CONTAS'!N46</f>
        <v>0</v>
      </c>
    </row>
    <row r="47" spans="2:14" ht="12.75">
      <c r="B47" s="19" t="s">
        <v>44</v>
      </c>
      <c r="C47" s="13">
        <f>'001-GABINETE'!C47+'ASSES. JURIDICA'!C47+'002-EXPEDIENTE'!C47+'012-DEPTO ADM.'!C47+'028-DGDO'!C47+'35-DEPTO SAUDE'!C47+'040-COVISA'!C47+'UNID. PERICIA'!C47+'006-NUCLEO DE COMUNICAÇÃO'!C47+'027-CENTRAL MUN. REG.inss'!C47+'029-SETOR DOC. APOIO'!C47+'036-PLANTONISTAS'!C47+vago!C47+'052-EDUC. AMBINT.'!C47+'053-EPIDEMOL.'!C47+'080-SETOR INFOR.'!C47+'993-ASS.IMPRENSA'!C47+'038-DISQUE SAUDE'!C47+'240-COORD. ADM.PESSOAL'!C47+'260-APOIO OPER.'!C47+'264-COORD. SET. SERV.'!C47+'994-OUVIDORIA'!C47+'S010-DEPT. PREEST.CONTAS'!C47</f>
        <v>0</v>
      </c>
      <c r="D47" s="13">
        <f>'001-GABINETE'!D47+'ASSES. JURIDICA'!D47+'002-EXPEDIENTE'!D47+'012-DEPTO ADM.'!D47+'028-DGDO'!D47+'35-DEPTO SAUDE'!D47+'040-COVISA'!D47+'UNID. PERICIA'!D47+'006-NUCLEO DE COMUNICAÇÃO'!D47+'027-CENTRAL MUN. REG.inss'!D47+'029-SETOR DOC. APOIO'!D47+'036-PLANTONISTAS'!D47+vago!D47+'052-EDUC. AMBINT.'!D47+'053-EPIDEMOL.'!D47+'080-SETOR INFOR.'!D47+'993-ASS.IMPRENSA'!D47+'038-DISQUE SAUDE'!D47+'240-COORD. ADM.PESSOAL'!D47+'260-APOIO OPER.'!D47+'264-COORD. SET. SERV.'!D47+'994-OUVIDORIA'!D47+'S010-DEPT. PREEST.CONTAS'!D47</f>
        <v>0</v>
      </c>
      <c r="E47" s="13">
        <f>'001-GABINETE'!E47+'ASSES. JURIDICA'!E47+'002-EXPEDIENTE'!E47+'012-DEPTO ADM.'!E47+'028-DGDO'!E47+'35-DEPTO SAUDE'!E47+'040-COVISA'!E47+'UNID. PERICIA'!E47+'006-NUCLEO DE COMUNICAÇÃO'!E47+'027-CENTRAL MUN. REG.inss'!E47+'029-SETOR DOC. APOIO'!E47+'036-PLANTONISTAS'!E47+vago!E47+'052-EDUC. AMBINT.'!E47+'053-EPIDEMOL.'!E47+'080-SETOR INFOR.'!E47+'993-ASS.IMPRENSA'!E47+'038-DISQUE SAUDE'!E47+'240-COORD. ADM.PESSOAL'!E47+'260-APOIO OPER.'!E47+'264-COORD. SET. SERV.'!E47+'994-OUVIDORIA'!E47+'S010-DEPT. PREEST.CONTAS'!E47</f>
        <v>0</v>
      </c>
      <c r="F47" s="13">
        <f>'001-GABINETE'!F47+'ASSES. JURIDICA'!F47+'002-EXPEDIENTE'!F47+'012-DEPTO ADM.'!F47+'028-DGDO'!F47+'35-DEPTO SAUDE'!F47+'040-COVISA'!F47+'UNID. PERICIA'!F47+'006-NUCLEO DE COMUNICAÇÃO'!F47+'027-CENTRAL MUN. REG.inss'!F47+'029-SETOR DOC. APOIO'!F47+'036-PLANTONISTAS'!F47+vago!F47+'052-EDUC. AMBINT.'!F47+'053-EPIDEMOL.'!F47+'080-SETOR INFOR.'!F47+'993-ASS.IMPRENSA'!F47+'038-DISQUE SAUDE'!F47+'240-COORD. ADM.PESSOAL'!F47+'260-APOIO OPER.'!F47+'264-COORD. SET. SERV.'!F47+'994-OUVIDORIA'!F47+'S010-DEPT. PREEST.CONTAS'!F47</f>
        <v>0</v>
      </c>
      <c r="G47" s="13">
        <f>'001-GABINETE'!G47+'ASSES. JURIDICA'!G47+'002-EXPEDIENTE'!G47+'012-DEPTO ADM.'!G47+'028-DGDO'!G47+'35-DEPTO SAUDE'!G47+'040-COVISA'!G47+'UNID. PERICIA'!G47+'006-NUCLEO DE COMUNICAÇÃO'!G47+'027-CENTRAL MUN. REG.inss'!G47+'029-SETOR DOC. APOIO'!G47+'036-PLANTONISTAS'!G47+vago!G47+'052-EDUC. AMBINT.'!G47+'053-EPIDEMOL.'!G47+'080-SETOR INFOR.'!G47+'993-ASS.IMPRENSA'!G47+'038-DISQUE SAUDE'!G47+'240-COORD. ADM.PESSOAL'!G47+'260-APOIO OPER.'!G47+'264-COORD. SET. SERV.'!G47+'994-OUVIDORIA'!G47+'S010-DEPT. PREEST.CONTAS'!G47</f>
        <v>0</v>
      </c>
      <c r="H47" s="13">
        <f>'001-GABINETE'!H47+'ASSES. JURIDICA'!H47+'002-EXPEDIENTE'!H47+'012-DEPTO ADM.'!H47+'028-DGDO'!H47+'35-DEPTO SAUDE'!H47+'040-COVISA'!H47+'UNID. PERICIA'!H47+'006-NUCLEO DE COMUNICAÇÃO'!H47+'027-CENTRAL MUN. REG.inss'!H47+'029-SETOR DOC. APOIO'!H47+'036-PLANTONISTAS'!H47+vago!H47+'052-EDUC. AMBINT.'!H47+'053-EPIDEMOL.'!H47+'080-SETOR INFOR.'!H47+'993-ASS.IMPRENSA'!H47+'038-DISQUE SAUDE'!H47+'240-COORD. ADM.PESSOAL'!H47+'260-APOIO OPER.'!H47+'264-COORD. SET. SERV.'!H47+'994-OUVIDORIA'!H47+'S010-DEPT. PREEST.CONTAS'!H47</f>
        <v>0</v>
      </c>
      <c r="I47" s="13">
        <f>'001-GABINETE'!I47+'ASSES. JURIDICA'!I47+'002-EXPEDIENTE'!I47+'012-DEPTO ADM.'!I47+'028-DGDO'!I47+'35-DEPTO SAUDE'!I47+'040-COVISA'!I47+'UNID. PERICIA'!I47+'006-NUCLEO DE COMUNICAÇÃO'!I47+'027-CENTRAL MUN. REG.inss'!I47+'029-SETOR DOC. APOIO'!I47+'036-PLANTONISTAS'!I47+vago!I47+'052-EDUC. AMBINT.'!I47+'053-EPIDEMOL.'!I47+'080-SETOR INFOR.'!I47+'993-ASS.IMPRENSA'!I47+'038-DISQUE SAUDE'!I47+'240-COORD. ADM.PESSOAL'!I47+'260-APOIO OPER.'!I47+'264-COORD. SET. SERV.'!I47+'994-OUVIDORIA'!I47+'S010-DEPT. PREEST.CONTAS'!I47</f>
        <v>0</v>
      </c>
      <c r="J47" s="13">
        <f>'001-GABINETE'!J47+'ASSES. JURIDICA'!J47+'002-EXPEDIENTE'!J47+'012-DEPTO ADM.'!J47+'028-DGDO'!J47+'35-DEPTO SAUDE'!J47+'040-COVISA'!J47+'UNID. PERICIA'!J47+'006-NUCLEO DE COMUNICAÇÃO'!J47+'027-CENTRAL MUN. REG.inss'!J47+'029-SETOR DOC. APOIO'!J47+'036-PLANTONISTAS'!J47+vago!J47+'052-EDUC. AMBINT.'!J47+'053-EPIDEMOL.'!J47+'080-SETOR INFOR.'!J47+'993-ASS.IMPRENSA'!J47+'038-DISQUE SAUDE'!J47+'240-COORD. ADM.PESSOAL'!J47+'260-APOIO OPER.'!J47+'264-COORD. SET. SERV.'!J47+'994-OUVIDORIA'!J47+'S010-DEPT. PREEST.CONTAS'!J47</f>
        <v>0</v>
      </c>
      <c r="K47" s="13">
        <f>'001-GABINETE'!K47+'ASSES. JURIDICA'!K47+'002-EXPEDIENTE'!K47+'012-DEPTO ADM.'!K47+'028-DGDO'!K47+'35-DEPTO SAUDE'!K47+'040-COVISA'!K47+'UNID. PERICIA'!K47+'006-NUCLEO DE COMUNICAÇÃO'!K47+'027-CENTRAL MUN. REG.inss'!K47+'029-SETOR DOC. APOIO'!K47+'036-PLANTONISTAS'!K47+vago!K47+'052-EDUC. AMBINT.'!K47+'053-EPIDEMOL.'!K47+'080-SETOR INFOR.'!K47+'993-ASS.IMPRENSA'!K47+'038-DISQUE SAUDE'!K47+'240-COORD. ADM.PESSOAL'!K47+'260-APOIO OPER.'!K47+'264-COORD. SET. SERV.'!K47+'994-OUVIDORIA'!K47+'S010-DEPT. PREEST.CONTAS'!K47</f>
        <v>0</v>
      </c>
      <c r="L47" s="13">
        <f>'001-GABINETE'!L47+'ASSES. JURIDICA'!L47+'002-EXPEDIENTE'!L47+'012-DEPTO ADM.'!L47+'028-DGDO'!L47+'35-DEPTO SAUDE'!L47+'040-COVISA'!L47+'UNID. PERICIA'!L47+'006-NUCLEO DE COMUNICAÇÃO'!L47+'027-CENTRAL MUN. REG.inss'!L47+'029-SETOR DOC. APOIO'!L47+'036-PLANTONISTAS'!L47+vago!L47+'052-EDUC. AMBINT.'!L47+'053-EPIDEMOL.'!L47+'080-SETOR INFOR.'!L47+'993-ASS.IMPRENSA'!L47+'038-DISQUE SAUDE'!L47+'240-COORD. ADM.PESSOAL'!L47+'260-APOIO OPER.'!L47+'264-COORD. SET. SERV.'!L47+'994-OUVIDORIA'!L47+'S010-DEPT. PREEST.CONTAS'!L47</f>
        <v>0</v>
      </c>
      <c r="M47" s="13">
        <f>'001-GABINETE'!M47+'ASSES. JURIDICA'!M47+'002-EXPEDIENTE'!M47+'012-DEPTO ADM.'!M47+'028-DGDO'!M47+'35-DEPTO SAUDE'!M47+'040-COVISA'!M47+'UNID. PERICIA'!M47+'006-NUCLEO DE COMUNICAÇÃO'!M47+'027-CENTRAL MUN. REG.inss'!M47+'029-SETOR DOC. APOIO'!M47+'036-PLANTONISTAS'!M47+vago!M47+'052-EDUC. AMBINT.'!M47+'053-EPIDEMOL.'!M47+'080-SETOR INFOR.'!M47+'993-ASS.IMPRENSA'!M47+'038-DISQUE SAUDE'!M47+'240-COORD. ADM.PESSOAL'!M47+'260-APOIO OPER.'!M47+'264-COORD. SET. SERV.'!M47+'994-OUVIDORIA'!M47+'S010-DEPT. PREEST.CONTAS'!M47</f>
        <v>0</v>
      </c>
      <c r="N47" s="13">
        <f>'001-GABINETE'!N47+'ASSES. JURIDICA'!N47+'002-EXPEDIENTE'!N47+'012-DEPTO ADM.'!N47+'028-DGDO'!N47+'35-DEPTO SAUDE'!N47+'040-COVISA'!N47+'UNID. PERICIA'!N47+'006-NUCLEO DE COMUNICAÇÃO'!N47+'027-CENTRAL MUN. REG.inss'!N47+'029-SETOR DOC. APOIO'!N47+'036-PLANTONISTAS'!N47+vago!N47+'052-EDUC. AMBINT.'!N47+'053-EPIDEMOL.'!N47+'080-SETOR INFOR.'!N47+'993-ASS.IMPRENSA'!N47+'038-DISQUE SAUDE'!N47+'240-COORD. ADM.PESSOAL'!N47+'260-APOIO OPER.'!N47+'264-COORD. SET. SERV.'!N47+'994-OUVIDORIA'!N47+'S010-DEPT. PREEST.CONTAS'!N47</f>
        <v>0</v>
      </c>
    </row>
    <row r="48" spans="2:14" ht="12.75">
      <c r="B48" s="19" t="s">
        <v>32</v>
      </c>
      <c r="C48" s="13">
        <f>'001-GABINETE'!C48+'ASSES. JURIDICA'!C48+'002-EXPEDIENTE'!C48+'012-DEPTO ADM.'!C48+'028-DGDO'!C48+'35-DEPTO SAUDE'!C48+'040-COVISA'!C48+'UNID. PERICIA'!C48+'006-NUCLEO DE COMUNICAÇÃO'!C48+'027-CENTRAL MUN. REG.inss'!C48+'029-SETOR DOC. APOIO'!C48+'036-PLANTONISTAS'!C48+vago!C48+'052-EDUC. AMBINT.'!C48+'053-EPIDEMOL.'!C48+'080-SETOR INFOR.'!C48+'993-ASS.IMPRENSA'!C48+'038-DISQUE SAUDE'!C48+'240-COORD. ADM.PESSOAL'!C48+'260-APOIO OPER.'!C48+'264-COORD. SET. SERV.'!C48+'994-OUVIDORIA'!C48+'S010-DEPT. PREEST.CONTAS'!C48</f>
        <v>0</v>
      </c>
      <c r="D48" s="13">
        <f>'001-GABINETE'!D48+'ASSES. JURIDICA'!D48+'002-EXPEDIENTE'!D48+'012-DEPTO ADM.'!D48+'028-DGDO'!D48+'35-DEPTO SAUDE'!D48+'040-COVISA'!D48+'UNID. PERICIA'!D48+'006-NUCLEO DE COMUNICAÇÃO'!D48+'027-CENTRAL MUN. REG.inss'!D48+'029-SETOR DOC. APOIO'!D48+'036-PLANTONISTAS'!D48+vago!D48+'052-EDUC. AMBINT.'!D48+'053-EPIDEMOL.'!D48+'080-SETOR INFOR.'!D48+'993-ASS.IMPRENSA'!D48+'038-DISQUE SAUDE'!D48+'240-COORD. ADM.PESSOAL'!D48+'260-APOIO OPER.'!D48+'264-COORD. SET. SERV.'!D48+'994-OUVIDORIA'!D48+'S010-DEPT. PREEST.CONTAS'!D48</f>
        <v>0</v>
      </c>
      <c r="E48" s="13">
        <f>'001-GABINETE'!E48+'ASSES. JURIDICA'!E48+'002-EXPEDIENTE'!E48+'012-DEPTO ADM.'!E48+'028-DGDO'!E48+'35-DEPTO SAUDE'!E48+'040-COVISA'!E48+'UNID. PERICIA'!E48+'006-NUCLEO DE COMUNICAÇÃO'!E48+'027-CENTRAL MUN. REG.inss'!E48+'029-SETOR DOC. APOIO'!E48+'036-PLANTONISTAS'!E48+vago!E48+'052-EDUC. AMBINT.'!E48+'053-EPIDEMOL.'!E48+'080-SETOR INFOR.'!E48+'993-ASS.IMPRENSA'!E48+'038-DISQUE SAUDE'!E48+'240-COORD. ADM.PESSOAL'!E48+'260-APOIO OPER.'!E48+'264-COORD. SET. SERV.'!E48+'994-OUVIDORIA'!E48+'S010-DEPT. PREEST.CONTAS'!E48</f>
        <v>0</v>
      </c>
      <c r="F48" s="13">
        <f>'001-GABINETE'!F48+'ASSES. JURIDICA'!F48+'002-EXPEDIENTE'!F48+'012-DEPTO ADM.'!F48+'028-DGDO'!F48+'35-DEPTO SAUDE'!F48+'040-COVISA'!F48+'UNID. PERICIA'!F48+'006-NUCLEO DE COMUNICAÇÃO'!F48+'027-CENTRAL MUN. REG.inss'!F48+'029-SETOR DOC. APOIO'!F48+'036-PLANTONISTAS'!F48+vago!F48+'052-EDUC. AMBINT.'!F48+'053-EPIDEMOL.'!F48+'080-SETOR INFOR.'!F48+'993-ASS.IMPRENSA'!F48+'038-DISQUE SAUDE'!F48+'240-COORD. ADM.PESSOAL'!F48+'260-APOIO OPER.'!F48+'264-COORD. SET. SERV.'!F48+'994-OUVIDORIA'!F48+'S010-DEPT. PREEST.CONTAS'!F48</f>
        <v>0</v>
      </c>
      <c r="G48" s="13">
        <f>'001-GABINETE'!G48+'ASSES. JURIDICA'!G48+'002-EXPEDIENTE'!G48+'012-DEPTO ADM.'!G48+'028-DGDO'!G48+'35-DEPTO SAUDE'!G48+'040-COVISA'!G48+'UNID. PERICIA'!G48+'006-NUCLEO DE COMUNICAÇÃO'!G48+'027-CENTRAL MUN. REG.inss'!G48+'029-SETOR DOC. APOIO'!G48+'036-PLANTONISTAS'!G48+vago!G48+'052-EDUC. AMBINT.'!G48+'053-EPIDEMOL.'!G48+'080-SETOR INFOR.'!G48+'993-ASS.IMPRENSA'!G48+'038-DISQUE SAUDE'!G48+'240-COORD. ADM.PESSOAL'!G48+'260-APOIO OPER.'!G48+'264-COORD. SET. SERV.'!G48+'994-OUVIDORIA'!G48+'S010-DEPT. PREEST.CONTAS'!G48</f>
        <v>0</v>
      </c>
      <c r="H48" s="13">
        <f>'001-GABINETE'!H48+'ASSES. JURIDICA'!H48+'002-EXPEDIENTE'!H48+'012-DEPTO ADM.'!H48+'028-DGDO'!H48+'35-DEPTO SAUDE'!H48+'040-COVISA'!H48+'UNID. PERICIA'!H48+'006-NUCLEO DE COMUNICAÇÃO'!H48+'027-CENTRAL MUN. REG.inss'!H48+'029-SETOR DOC. APOIO'!H48+'036-PLANTONISTAS'!H48+vago!H48+'052-EDUC. AMBINT.'!H48+'053-EPIDEMOL.'!H48+'080-SETOR INFOR.'!H48+'993-ASS.IMPRENSA'!H48+'038-DISQUE SAUDE'!H48+'240-COORD. ADM.PESSOAL'!H48+'260-APOIO OPER.'!H48+'264-COORD. SET. SERV.'!H48+'994-OUVIDORIA'!H48+'S010-DEPT. PREEST.CONTAS'!H48</f>
        <v>0</v>
      </c>
      <c r="I48" s="13">
        <f>'001-GABINETE'!I48+'ASSES. JURIDICA'!I48+'002-EXPEDIENTE'!I48+'012-DEPTO ADM.'!I48+'028-DGDO'!I48+'35-DEPTO SAUDE'!I48+'040-COVISA'!I48+'UNID. PERICIA'!I48+'006-NUCLEO DE COMUNICAÇÃO'!I48+'027-CENTRAL MUN. REG.inss'!I48+'029-SETOR DOC. APOIO'!I48+'036-PLANTONISTAS'!I48+vago!I48+'052-EDUC. AMBINT.'!I48+'053-EPIDEMOL.'!I48+'080-SETOR INFOR.'!I48+'993-ASS.IMPRENSA'!I48+'038-DISQUE SAUDE'!I48+'240-COORD. ADM.PESSOAL'!I48+'260-APOIO OPER.'!I48+'264-COORD. SET. SERV.'!I48+'994-OUVIDORIA'!I48+'S010-DEPT. PREEST.CONTAS'!I48</f>
        <v>0</v>
      </c>
      <c r="J48" s="13">
        <f>'001-GABINETE'!J48+'ASSES. JURIDICA'!J48+'002-EXPEDIENTE'!J48+'012-DEPTO ADM.'!J48+'028-DGDO'!J48+'35-DEPTO SAUDE'!J48+'040-COVISA'!J48+'UNID. PERICIA'!J48+'006-NUCLEO DE COMUNICAÇÃO'!J48+'027-CENTRAL MUN. REG.inss'!J48+'029-SETOR DOC. APOIO'!J48+'036-PLANTONISTAS'!J48+vago!J48+'052-EDUC. AMBINT.'!J48+'053-EPIDEMOL.'!J48+'080-SETOR INFOR.'!J48+'993-ASS.IMPRENSA'!J48+'038-DISQUE SAUDE'!J48+'240-COORD. ADM.PESSOAL'!J48+'260-APOIO OPER.'!J48+'264-COORD. SET. SERV.'!J48+'994-OUVIDORIA'!J48+'S010-DEPT. PREEST.CONTAS'!J48</f>
        <v>0</v>
      </c>
      <c r="K48" s="13">
        <f>'001-GABINETE'!K48+'ASSES. JURIDICA'!K48+'002-EXPEDIENTE'!K48+'012-DEPTO ADM.'!K48+'028-DGDO'!K48+'35-DEPTO SAUDE'!K48+'040-COVISA'!K48+'UNID. PERICIA'!K48+'006-NUCLEO DE COMUNICAÇÃO'!K48+'027-CENTRAL MUN. REG.inss'!K48+'029-SETOR DOC. APOIO'!K48+'036-PLANTONISTAS'!K48+vago!K48+'052-EDUC. AMBINT.'!K48+'053-EPIDEMOL.'!K48+'080-SETOR INFOR.'!K48+'993-ASS.IMPRENSA'!K48+'038-DISQUE SAUDE'!K48+'240-COORD. ADM.PESSOAL'!K48+'260-APOIO OPER.'!K48+'264-COORD. SET. SERV.'!K48+'994-OUVIDORIA'!K48+'S010-DEPT. PREEST.CONTAS'!K48</f>
        <v>0</v>
      </c>
      <c r="L48" s="13">
        <f>'001-GABINETE'!L48+'ASSES. JURIDICA'!L48+'002-EXPEDIENTE'!L48+'012-DEPTO ADM.'!L48+'028-DGDO'!L48+'35-DEPTO SAUDE'!L48+'040-COVISA'!L48+'UNID. PERICIA'!L48+'006-NUCLEO DE COMUNICAÇÃO'!L48+'027-CENTRAL MUN. REG.inss'!L48+'029-SETOR DOC. APOIO'!L48+'036-PLANTONISTAS'!L48+vago!L48+'052-EDUC. AMBINT.'!L48+'053-EPIDEMOL.'!L48+'080-SETOR INFOR.'!L48+'993-ASS.IMPRENSA'!L48+'038-DISQUE SAUDE'!L48+'240-COORD. ADM.PESSOAL'!L48+'260-APOIO OPER.'!L48+'264-COORD. SET. SERV.'!L48+'994-OUVIDORIA'!L48+'S010-DEPT. PREEST.CONTAS'!L48</f>
        <v>0</v>
      </c>
      <c r="M48" s="13">
        <f>'001-GABINETE'!M48+'ASSES. JURIDICA'!M48+'002-EXPEDIENTE'!M48+'012-DEPTO ADM.'!M48+'028-DGDO'!M48+'35-DEPTO SAUDE'!M48+'040-COVISA'!M48+'UNID. PERICIA'!M48+'006-NUCLEO DE COMUNICAÇÃO'!M48+'027-CENTRAL MUN. REG.inss'!M48+'029-SETOR DOC. APOIO'!M48+'036-PLANTONISTAS'!M48+vago!M48+'052-EDUC. AMBINT.'!M48+'053-EPIDEMOL.'!M48+'080-SETOR INFOR.'!M48+'993-ASS.IMPRENSA'!M48+'038-DISQUE SAUDE'!M48+'240-COORD. ADM.PESSOAL'!M48+'260-APOIO OPER.'!M48+'264-COORD. SET. SERV.'!M48+'994-OUVIDORIA'!M48+'S010-DEPT. PREEST.CONTAS'!M48</f>
        <v>0</v>
      </c>
      <c r="N48" s="13">
        <f>'001-GABINETE'!N48+'ASSES. JURIDICA'!N48+'002-EXPEDIENTE'!N48+'012-DEPTO ADM.'!N48+'028-DGDO'!N48+'35-DEPTO SAUDE'!N48+'040-COVISA'!N48+'UNID. PERICIA'!N48+'006-NUCLEO DE COMUNICAÇÃO'!N48+'027-CENTRAL MUN. REG.inss'!N48+'029-SETOR DOC. APOIO'!N48+'036-PLANTONISTAS'!N48+vago!N48+'052-EDUC. AMBINT.'!N48+'053-EPIDEMOL.'!N48+'080-SETOR INFOR.'!N48+'993-ASS.IMPRENSA'!N48+'038-DISQUE SAUDE'!N48+'240-COORD. ADM.PESSOAL'!N48+'260-APOIO OPER.'!N48+'264-COORD. SET. SERV.'!N48+'994-OUVIDORIA'!N48+'S010-DEPT. PREEST.CONTAS'!N48</f>
        <v>0</v>
      </c>
    </row>
    <row r="49" spans="2:14" ht="12.75">
      <c r="B49" s="21" t="s">
        <v>33</v>
      </c>
      <c r="C49" s="47">
        <f>SUM(C2:C48)</f>
        <v>1782217.0369000004</v>
      </c>
      <c r="D49" s="47">
        <f aca="true" t="shared" si="0" ref="D49:K49">SUM(D2:D48)</f>
        <v>1457821.7105</v>
      </c>
      <c r="E49" s="47">
        <f t="shared" si="0"/>
        <v>1404265.8046999997</v>
      </c>
      <c r="F49" s="47">
        <f t="shared" si="0"/>
        <v>1314748.7148999998</v>
      </c>
      <c r="G49" s="47">
        <f t="shared" si="0"/>
        <v>1404779.9846999997</v>
      </c>
      <c r="H49" s="47">
        <f t="shared" si="0"/>
        <v>1596606.0566999998</v>
      </c>
      <c r="I49" s="47">
        <f t="shared" si="0"/>
        <v>1594440.5179000003</v>
      </c>
      <c r="J49" s="47">
        <f t="shared" si="0"/>
        <v>1543174.7545</v>
      </c>
      <c r="K49" s="47">
        <f t="shared" si="0"/>
        <v>1490303.4197000002</v>
      </c>
      <c r="L49" s="47">
        <f>SUM(L2:L48)</f>
        <v>1436519.5232999998</v>
      </c>
      <c r="M49" s="47">
        <f>SUM(M2:M48)</f>
        <v>1437516.1372</v>
      </c>
      <c r="N49" s="47">
        <f>SUM(N2:N48)</f>
        <v>1544220.0116</v>
      </c>
    </row>
  </sheetData>
  <sheetProtection/>
  <printOptions/>
  <pageMargins left="0.1968503937007874" right="0" top="0.7874015748031497" bottom="0" header="0.5118110236220472" footer="0.5118110236220472"/>
  <pageSetup horizontalDpi="600" verticalDpi="600" orientation="landscape" paperSize="9" scale="85" r:id="rId1"/>
  <headerFooter alignWithMargins="0">
    <oddHeader>&amp;CTOTAL GERAL - ADMINISTRATIVO - 2010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2" activePane="bottomLeft" state="frozen"/>
      <selection pane="topLeft" activeCell="A1" sqref="A1"/>
      <selection pane="bottomLeft" activeCell="O35" sqref="O35"/>
    </sheetView>
  </sheetViews>
  <sheetFormatPr defaultColWidth="9.140625" defaultRowHeight="12.75"/>
  <cols>
    <col min="1" max="1" width="0.13671875" style="0" customWidth="1"/>
    <col min="2" max="2" width="27.421875" style="0" bestFit="1" customWidth="1"/>
    <col min="3" max="14" width="9.7109375" style="0" customWidth="1"/>
  </cols>
  <sheetData>
    <row r="1" spans="1:14" ht="12.75">
      <c r="A1" t="s">
        <v>64</v>
      </c>
      <c r="B1" s="10" t="s">
        <v>0</v>
      </c>
      <c r="C1" s="14">
        <v>40909</v>
      </c>
      <c r="D1" s="14">
        <v>40940</v>
      </c>
      <c r="E1" s="14">
        <v>40969</v>
      </c>
      <c r="F1" s="14">
        <v>41000</v>
      </c>
      <c r="G1" s="14">
        <v>41030</v>
      </c>
      <c r="H1" s="14">
        <v>41061</v>
      </c>
      <c r="I1" s="14">
        <v>41091</v>
      </c>
      <c r="J1" s="14">
        <v>41122</v>
      </c>
      <c r="K1" s="14">
        <v>41153</v>
      </c>
      <c r="L1" s="14">
        <v>41183</v>
      </c>
      <c r="M1" s="14">
        <v>41214</v>
      </c>
      <c r="N1" s="14">
        <v>41244</v>
      </c>
    </row>
    <row r="2" spans="2:14" ht="12.75">
      <c r="B2" s="19" t="s">
        <v>1</v>
      </c>
      <c r="C2" s="13">
        <v>0</v>
      </c>
      <c r="D2" s="13">
        <v>0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</row>
    <row r="3" spans="2:14" ht="12.75">
      <c r="B3" s="19" t="s">
        <v>2</v>
      </c>
      <c r="C3" s="13">
        <v>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</row>
    <row r="4" spans="2:14" ht="12.75">
      <c r="B4" s="19" t="s">
        <v>3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</row>
    <row r="5" spans="2:14" ht="12.75">
      <c r="B5" s="19" t="s">
        <v>60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</row>
    <row r="6" spans="2:14" ht="12.75">
      <c r="B6" s="19" t="s">
        <v>4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</row>
    <row r="7" spans="2:14" ht="12.75">
      <c r="B7" s="19" t="s">
        <v>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</row>
    <row r="8" spans="2:14" ht="12.75">
      <c r="B8" s="19" t="s">
        <v>43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</row>
    <row r="9" spans="2:14" ht="12.75">
      <c r="B9" s="19" t="s">
        <v>42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</row>
    <row r="10" spans="2:14" ht="12.75">
      <c r="B10" s="19" t="s">
        <v>57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</row>
    <row r="11" spans="2:14" ht="12.75">
      <c r="B11" s="19" t="s">
        <v>5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</row>
    <row r="12" spans="2:14" ht="12.75">
      <c r="B12" s="19" t="s">
        <v>6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</row>
    <row r="13" spans="2:14" ht="12.75">
      <c r="B13" s="19" t="s">
        <v>8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</row>
    <row r="14" spans="2:14" ht="12.75">
      <c r="B14" s="19" t="s">
        <v>9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</row>
    <row r="15" spans="2:14" ht="12.75">
      <c r="B15" s="19" t="s">
        <v>10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</row>
    <row r="16" spans="2:14" ht="12.75">
      <c r="B16" s="19" t="s">
        <v>11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</row>
    <row r="17" spans="2:14" ht="12.75">
      <c r="B17" s="19" t="s">
        <v>54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</row>
    <row r="18" spans="2:14" ht="12.75">
      <c r="B18" s="19" t="s">
        <v>12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</row>
    <row r="19" spans="2:14" ht="12.75">
      <c r="B19" s="19" t="s">
        <v>13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</row>
    <row r="20" spans="2:14" ht="12.75">
      <c r="B20" s="19" t="s">
        <v>14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</row>
    <row r="21" spans="2:14" ht="12.75">
      <c r="B21" s="19" t="s">
        <v>15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</row>
    <row r="22" spans="2:14" ht="12.75">
      <c r="B22" s="19" t="s">
        <v>16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</row>
    <row r="23" spans="2:14" ht="12.75">
      <c r="B23" s="19" t="s">
        <v>17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</row>
    <row r="24" spans="2:14" ht="12.75">
      <c r="B24" s="19" t="s">
        <v>18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</row>
    <row r="25" spans="2:14" ht="12.75">
      <c r="B25" s="19" t="s">
        <v>58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</row>
    <row r="26" spans="2:14" ht="12.75">
      <c r="B26" s="19" t="s">
        <v>19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2:14" ht="12.75">
      <c r="B27" s="19" t="s">
        <v>53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2:14" ht="12.75">
      <c r="B28" s="19" t="s">
        <v>20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2:14" ht="12.75">
      <c r="B29" s="19" t="s">
        <v>61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2:14" ht="12.75">
      <c r="B30" s="19" t="s">
        <v>21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2:14" ht="12.75">
      <c r="B31" s="19" t="s">
        <v>62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2:14" ht="12.75">
      <c r="B32" s="19" t="s">
        <v>22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2:14" ht="12.75">
      <c r="B33" s="19" t="s">
        <v>55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2:14" ht="12.75">
      <c r="B34" s="19" t="s">
        <v>23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2:14" ht="12.75">
      <c r="B35" s="19" t="s">
        <v>24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2:14" ht="12.75">
      <c r="B36" s="19" t="s">
        <v>25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2:14" ht="12.75">
      <c r="B37" s="19" t="s">
        <v>26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2:14" ht="12.75">
      <c r="B38" s="19" t="s">
        <v>27</v>
      </c>
      <c r="C38" s="13">
        <v>29980.61</v>
      </c>
      <c r="D38" s="13">
        <v>19305.91</v>
      </c>
      <c r="E38" s="13">
        <v>19270.88</v>
      </c>
      <c r="F38" s="13">
        <v>19025.59</v>
      </c>
      <c r="G38" s="13">
        <v>21776.7</v>
      </c>
      <c r="H38" s="13">
        <v>21931.79</v>
      </c>
      <c r="I38" s="13">
        <v>20031.82</v>
      </c>
      <c r="J38" s="13">
        <v>20717.42</v>
      </c>
      <c r="K38" s="13">
        <v>22311.82</v>
      </c>
      <c r="L38" s="13">
        <v>20062.66</v>
      </c>
      <c r="M38" s="13">
        <v>20145.2</v>
      </c>
      <c r="N38" s="13">
        <v>20062.65</v>
      </c>
    </row>
    <row r="39" spans="2:14" ht="12.75">
      <c r="B39" s="15" t="s">
        <v>65</v>
      </c>
      <c r="C39" s="13">
        <f>C38*33%</f>
        <v>9893.6013</v>
      </c>
      <c r="D39" s="13">
        <f aca="true" t="shared" si="0" ref="D39:N39">D38*33%</f>
        <v>6370.9503</v>
      </c>
      <c r="E39" s="13">
        <f t="shared" si="0"/>
        <v>6359.3904</v>
      </c>
      <c r="F39" s="13">
        <f t="shared" si="0"/>
        <v>6278.4447</v>
      </c>
      <c r="G39" s="13">
        <f t="shared" si="0"/>
        <v>7186.311000000001</v>
      </c>
      <c r="H39" s="13">
        <f t="shared" si="0"/>
        <v>7237.4907</v>
      </c>
      <c r="I39" s="13">
        <f t="shared" si="0"/>
        <v>6610.5006</v>
      </c>
      <c r="J39" s="13">
        <f t="shared" si="0"/>
        <v>6836.7486</v>
      </c>
      <c r="K39" s="13">
        <f t="shared" si="0"/>
        <v>7362.9006</v>
      </c>
      <c r="L39" s="13">
        <f t="shared" si="0"/>
        <v>6620.6778</v>
      </c>
      <c r="M39" s="13">
        <f t="shared" si="0"/>
        <v>6647.916</v>
      </c>
      <c r="N39" s="13">
        <f t="shared" si="0"/>
        <v>6620.674500000001</v>
      </c>
    </row>
    <row r="40" spans="2:14" ht="12.75">
      <c r="B40" s="19" t="s">
        <v>59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</row>
    <row r="41" spans="2:14" ht="12.75">
      <c r="B41" s="19" t="s">
        <v>28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</row>
    <row r="42" spans="2:14" ht="12.75">
      <c r="B42" s="19" t="s">
        <v>56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</row>
    <row r="43" spans="2:14" ht="12.75">
      <c r="B43" s="19" t="s">
        <v>29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</row>
    <row r="44" spans="2:14" ht="12.75">
      <c r="B44" s="19" t="s">
        <v>30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</row>
    <row r="45" spans="2:14" ht="12.75">
      <c r="B45" s="19" t="s">
        <v>63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</row>
    <row r="46" spans="2:14" ht="12.75">
      <c r="B46" s="19" t="s">
        <v>31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2:14" ht="12.75">
      <c r="B47" s="19" t="s">
        <v>44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</row>
    <row r="48" spans="2:14" ht="12.75">
      <c r="B48" s="19" t="s">
        <v>32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</row>
    <row r="49" spans="2:14" ht="12.75">
      <c r="B49" s="21" t="s">
        <v>33</v>
      </c>
      <c r="C49" s="13">
        <f>SUM(C2:C48)</f>
        <v>39874.2113</v>
      </c>
      <c r="D49" s="13">
        <f aca="true" t="shared" si="1" ref="D49:N49">SUM(D2:D48)</f>
        <v>25676.8603</v>
      </c>
      <c r="E49" s="13">
        <f t="shared" si="1"/>
        <v>25630.2704</v>
      </c>
      <c r="F49" s="13">
        <f t="shared" si="1"/>
        <v>25304.0347</v>
      </c>
      <c r="G49" s="13">
        <f t="shared" si="1"/>
        <v>28963.011000000002</v>
      </c>
      <c r="H49" s="13">
        <f t="shared" si="1"/>
        <v>29169.280700000003</v>
      </c>
      <c r="I49" s="13">
        <f t="shared" si="1"/>
        <v>26642.3206</v>
      </c>
      <c r="J49" s="13">
        <f t="shared" si="1"/>
        <v>27554.168599999997</v>
      </c>
      <c r="K49" s="13">
        <f t="shared" si="1"/>
        <v>29674.7206</v>
      </c>
      <c r="L49" s="13">
        <f t="shared" si="1"/>
        <v>26683.3378</v>
      </c>
      <c r="M49" s="13">
        <f t="shared" si="1"/>
        <v>26793.116</v>
      </c>
      <c r="N49" s="13">
        <f t="shared" si="1"/>
        <v>26683.324500000002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&amp;CDISQUE SAUDE 2012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14" activePane="bottomLeft" state="frozen"/>
      <selection pane="topLeft" activeCell="A1" sqref="A1"/>
      <selection pane="bottomLeft" activeCell="N39" sqref="N39"/>
    </sheetView>
  </sheetViews>
  <sheetFormatPr defaultColWidth="9.140625" defaultRowHeight="12.75"/>
  <cols>
    <col min="1" max="1" width="0.42578125" style="0" customWidth="1"/>
    <col min="2" max="2" width="27.421875" style="0" bestFit="1" customWidth="1"/>
    <col min="3" max="8" width="8.7109375" style="0" customWidth="1"/>
    <col min="9" max="10" width="9.421875" style="0" bestFit="1" customWidth="1"/>
    <col min="11" max="14" width="9.7109375" style="0" customWidth="1"/>
  </cols>
  <sheetData>
    <row r="1" spans="1:14" ht="12.75">
      <c r="A1" s="10" t="s">
        <v>41</v>
      </c>
      <c r="B1" s="10" t="s">
        <v>0</v>
      </c>
      <c r="C1" s="14">
        <v>40909</v>
      </c>
      <c r="D1" s="14">
        <v>40940</v>
      </c>
      <c r="E1" s="14">
        <v>40969</v>
      </c>
      <c r="F1" s="14">
        <v>41000</v>
      </c>
      <c r="G1" s="14">
        <v>41030</v>
      </c>
      <c r="H1" s="14">
        <v>41061</v>
      </c>
      <c r="I1" s="14">
        <v>41091</v>
      </c>
      <c r="J1" s="14">
        <v>41122</v>
      </c>
      <c r="K1" s="14">
        <v>41153</v>
      </c>
      <c r="L1" s="14">
        <v>41183</v>
      </c>
      <c r="M1" s="14">
        <v>41214</v>
      </c>
      <c r="N1" s="14">
        <v>41244</v>
      </c>
    </row>
    <row r="2" spans="2:14" ht="12.75">
      <c r="B2" s="19" t="s">
        <v>1</v>
      </c>
      <c r="C2" s="13">
        <v>0</v>
      </c>
      <c r="D2" s="13">
        <v>0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</row>
    <row r="3" spans="2:14" ht="12.75">
      <c r="B3" s="19" t="s">
        <v>2</v>
      </c>
      <c r="C3" s="13">
        <v>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</row>
    <row r="4" spans="2:14" ht="12.75">
      <c r="B4" s="19" t="s">
        <v>3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</row>
    <row r="5" spans="2:14" ht="12.75">
      <c r="B5" s="19" t="s">
        <v>60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</row>
    <row r="6" spans="2:14" ht="12.75">
      <c r="B6" s="19" t="s">
        <v>4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</row>
    <row r="7" spans="2:14" ht="12.75">
      <c r="B7" s="19" t="s">
        <v>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</row>
    <row r="8" spans="2:14" ht="12.75">
      <c r="B8" s="19" t="s">
        <v>43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</row>
    <row r="9" spans="2:14" ht="12.75">
      <c r="B9" s="19" t="s">
        <v>42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</row>
    <row r="10" spans="2:14" ht="12.75">
      <c r="B10" s="19" t="s">
        <v>57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</row>
    <row r="11" spans="2:14" ht="12.75">
      <c r="B11" s="19" t="s">
        <v>5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</row>
    <row r="12" spans="2:14" ht="12.75">
      <c r="B12" s="19" t="s">
        <v>6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</row>
    <row r="13" spans="2:14" ht="12.75">
      <c r="B13" s="19" t="s">
        <v>8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</row>
    <row r="14" spans="2:14" ht="12.75">
      <c r="B14" s="19" t="s">
        <v>9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</row>
    <row r="15" spans="2:14" ht="12.75">
      <c r="B15" s="19" t="s">
        <v>10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</row>
    <row r="16" spans="2:14" ht="12.75">
      <c r="B16" s="19" t="s">
        <v>11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</row>
    <row r="17" spans="2:14" ht="12.75">
      <c r="B17" s="19" t="s">
        <v>54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</row>
    <row r="18" spans="2:14" ht="12.75">
      <c r="B18" s="19" t="s">
        <v>12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</row>
    <row r="19" spans="2:14" ht="12.75">
      <c r="B19" s="19" t="s">
        <v>13</v>
      </c>
      <c r="C19" s="13">
        <v>0</v>
      </c>
      <c r="D19" s="13">
        <v>97.45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</row>
    <row r="20" spans="2:14" ht="12.75">
      <c r="B20" s="19" t="s">
        <v>14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</row>
    <row r="21" spans="2:14" ht="12.75">
      <c r="B21" s="19" t="s">
        <v>15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</row>
    <row r="22" spans="2:14" ht="12.75">
      <c r="B22" s="19" t="s">
        <v>16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</row>
    <row r="23" spans="2:14" ht="12.75">
      <c r="B23" s="19" t="s">
        <v>17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</row>
    <row r="24" spans="2:14" ht="12.75">
      <c r="B24" s="19" t="s">
        <v>18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</row>
    <row r="25" spans="2:14" ht="12.75">
      <c r="B25" s="19" t="s">
        <v>58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</row>
    <row r="26" spans="2:14" ht="12.75">
      <c r="B26" s="19" t="s">
        <v>19</v>
      </c>
      <c r="C26" s="13">
        <v>880.43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2:14" ht="12.75">
      <c r="B27" s="19" t="s">
        <v>53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2:14" ht="12.75">
      <c r="B28" s="19" t="s">
        <v>20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2:14" ht="12.75">
      <c r="B29" s="19" t="s">
        <v>61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2:14" ht="12.75">
      <c r="B30" s="19" t="s">
        <v>21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2:14" ht="12.75">
      <c r="B31" s="19" t="s">
        <v>62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2:14" ht="12.75">
      <c r="B32" s="19" t="s">
        <v>22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2:14" ht="12.75">
      <c r="B33" s="19" t="s">
        <v>55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2:14" ht="12.75">
      <c r="B34" s="19" t="s">
        <v>23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2:14" ht="12.75">
      <c r="B35" s="19" t="s">
        <v>24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2:14" ht="12.75">
      <c r="B36" s="19" t="s">
        <v>25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2:14" ht="12.75">
      <c r="B37" s="19" t="s">
        <v>26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2:14" ht="12.75">
      <c r="B38" s="19" t="s">
        <v>27</v>
      </c>
      <c r="C38" s="13">
        <v>4989.84</v>
      </c>
      <c r="D38" s="13">
        <v>4989.84</v>
      </c>
      <c r="E38" s="13">
        <v>4989.84</v>
      </c>
      <c r="F38" s="13">
        <v>4989.84</v>
      </c>
      <c r="G38" s="13">
        <v>4989.84</v>
      </c>
      <c r="H38" s="13">
        <v>5527.71</v>
      </c>
      <c r="I38" s="13">
        <v>0</v>
      </c>
      <c r="J38" s="13">
        <v>0</v>
      </c>
      <c r="K38" s="13">
        <v>0</v>
      </c>
      <c r="L38" s="13">
        <v>5258.77</v>
      </c>
      <c r="M38" s="13">
        <v>5258.77</v>
      </c>
      <c r="N38" s="13">
        <v>5258.77</v>
      </c>
    </row>
    <row r="39" spans="2:14" ht="12.75">
      <c r="B39" s="15" t="s">
        <v>65</v>
      </c>
      <c r="C39" s="13">
        <f>C38*33%</f>
        <v>1646.6472</v>
      </c>
      <c r="D39" s="13">
        <f aca="true" t="shared" si="0" ref="D39:N39">D38*33%</f>
        <v>1646.6472</v>
      </c>
      <c r="E39" s="13">
        <f t="shared" si="0"/>
        <v>1646.6472</v>
      </c>
      <c r="F39" s="13">
        <f t="shared" si="0"/>
        <v>1646.6472</v>
      </c>
      <c r="G39" s="13">
        <f t="shared" si="0"/>
        <v>1646.6472</v>
      </c>
      <c r="H39" s="13">
        <f t="shared" si="0"/>
        <v>1824.1443000000002</v>
      </c>
      <c r="I39" s="13">
        <f t="shared" si="0"/>
        <v>0</v>
      </c>
      <c r="J39" s="13">
        <f t="shared" si="0"/>
        <v>0</v>
      </c>
      <c r="K39" s="13">
        <f t="shared" si="0"/>
        <v>0</v>
      </c>
      <c r="L39" s="13">
        <f t="shared" si="0"/>
        <v>1735.3941000000002</v>
      </c>
      <c r="M39" s="13">
        <f t="shared" si="0"/>
        <v>1735.3941000000002</v>
      </c>
      <c r="N39" s="13">
        <f t="shared" si="0"/>
        <v>1735.3941000000002</v>
      </c>
    </row>
    <row r="40" spans="2:14" ht="12.75">
      <c r="B40" s="19" t="s">
        <v>59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</row>
    <row r="41" spans="2:14" ht="12.75">
      <c r="B41" s="19" t="s">
        <v>28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</row>
    <row r="42" spans="2:14" ht="12.75">
      <c r="B42" s="19" t="s">
        <v>56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</row>
    <row r="43" spans="2:14" ht="12.75">
      <c r="B43" s="19" t="s">
        <v>29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</row>
    <row r="44" spans="2:14" ht="12.75">
      <c r="B44" s="19" t="s">
        <v>30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</row>
    <row r="45" spans="2:14" ht="12.75">
      <c r="B45" s="19" t="s">
        <v>63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</row>
    <row r="46" spans="2:14" ht="12.75">
      <c r="B46" s="19" t="s">
        <v>31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2:14" ht="12.75">
      <c r="B47" s="19" t="s">
        <v>44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</row>
    <row r="48" spans="2:14" ht="12.75">
      <c r="B48" s="19" t="s">
        <v>32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</row>
    <row r="49" spans="2:14" ht="12.75">
      <c r="B49" s="21" t="s">
        <v>33</v>
      </c>
      <c r="C49" s="13">
        <f>SUM(C2:C48)</f>
        <v>7516.917200000001</v>
      </c>
      <c r="D49" s="13">
        <f aca="true" t="shared" si="1" ref="D49:N49">SUM(D2:D48)</f>
        <v>6733.9372</v>
      </c>
      <c r="E49" s="13">
        <f t="shared" si="1"/>
        <v>6636.4872000000005</v>
      </c>
      <c r="F49" s="13">
        <f t="shared" si="1"/>
        <v>6636.4872000000005</v>
      </c>
      <c r="G49" s="13">
        <f t="shared" si="1"/>
        <v>6636.4872000000005</v>
      </c>
      <c r="H49" s="13">
        <f t="shared" si="1"/>
        <v>7351.8543</v>
      </c>
      <c r="I49" s="13">
        <f t="shared" si="1"/>
        <v>0</v>
      </c>
      <c r="J49" s="13">
        <f t="shared" si="1"/>
        <v>0</v>
      </c>
      <c r="K49" s="13">
        <f t="shared" si="1"/>
        <v>0</v>
      </c>
      <c r="L49" s="13">
        <f t="shared" si="1"/>
        <v>6994.164100000001</v>
      </c>
      <c r="M49" s="13">
        <f t="shared" si="1"/>
        <v>6994.164100000001</v>
      </c>
      <c r="N49" s="13">
        <f t="shared" si="1"/>
        <v>6994.164100000001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&amp;CCOORD. ADM. PESOAL 2012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7" sqref="N7"/>
    </sheetView>
  </sheetViews>
  <sheetFormatPr defaultColWidth="9.140625" defaultRowHeight="12.75"/>
  <cols>
    <col min="1" max="1" width="0.2890625" style="0" customWidth="1"/>
    <col min="2" max="2" width="27.421875" style="0" bestFit="1" customWidth="1"/>
    <col min="3" max="14" width="10.7109375" style="0" customWidth="1"/>
  </cols>
  <sheetData>
    <row r="1" spans="1:14" ht="12.75">
      <c r="A1" t="s">
        <v>81</v>
      </c>
      <c r="B1" s="10" t="s">
        <v>0</v>
      </c>
      <c r="C1" s="14">
        <v>40909</v>
      </c>
      <c r="D1" s="14">
        <v>40940</v>
      </c>
      <c r="E1" s="14">
        <v>40969</v>
      </c>
      <c r="F1" s="14">
        <v>41000</v>
      </c>
      <c r="G1" s="14">
        <v>41030</v>
      </c>
      <c r="H1" s="14">
        <v>41061</v>
      </c>
      <c r="I1" s="14">
        <v>41091</v>
      </c>
      <c r="J1" s="14">
        <v>41122</v>
      </c>
      <c r="K1" s="14">
        <v>41153</v>
      </c>
      <c r="L1" s="14">
        <v>41183</v>
      </c>
      <c r="M1" s="14">
        <v>41214</v>
      </c>
      <c r="N1" s="14">
        <v>41244</v>
      </c>
    </row>
    <row r="2" spans="2:14" ht="12.75">
      <c r="B2" s="19" t="s">
        <v>1</v>
      </c>
      <c r="C2" s="13">
        <v>0</v>
      </c>
      <c r="D2" s="13">
        <v>0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</row>
    <row r="3" spans="2:14" ht="12.75">
      <c r="B3" s="19" t="s">
        <v>2</v>
      </c>
      <c r="C3" s="13">
        <v>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</row>
    <row r="4" spans="2:14" ht="12.75">
      <c r="B4" s="19" t="s">
        <v>3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</row>
    <row r="5" spans="2:14" ht="12.75">
      <c r="B5" s="19" t="s">
        <v>60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</row>
    <row r="6" spans="2:14" ht="12.75">
      <c r="B6" s="19" t="s">
        <v>4</v>
      </c>
      <c r="C6" s="13">
        <v>2189.08</v>
      </c>
      <c r="D6" s="13">
        <v>2332.37</v>
      </c>
      <c r="E6" s="13">
        <v>2936.48</v>
      </c>
      <c r="F6" s="13">
        <v>2631.95</v>
      </c>
      <c r="G6" s="13">
        <v>3820.56</v>
      </c>
      <c r="H6" s="13">
        <v>2580.33</v>
      </c>
      <c r="I6" s="13">
        <v>2100.59</v>
      </c>
      <c r="J6" s="13">
        <v>2885.17</v>
      </c>
      <c r="K6" s="13">
        <v>1963.61</v>
      </c>
      <c r="L6" s="13">
        <v>2194.07</v>
      </c>
      <c r="M6" s="13">
        <v>2327.69</v>
      </c>
      <c r="N6" s="13">
        <v>1751.63</v>
      </c>
    </row>
    <row r="7" spans="2:14" ht="12.75">
      <c r="B7" s="19" t="s">
        <v>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</row>
    <row r="8" spans="2:14" ht="12.75">
      <c r="B8" s="19" t="s">
        <v>43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</row>
    <row r="9" spans="2:14" ht="12.75">
      <c r="B9" s="19" t="s">
        <v>42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</row>
    <row r="10" spans="2:14" ht="12.75">
      <c r="B10" s="19" t="s">
        <v>57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</row>
    <row r="11" spans="2:14" ht="12.75">
      <c r="B11" s="19" t="s">
        <v>5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</row>
    <row r="12" spans="2:14" ht="12.75">
      <c r="B12" s="19" t="s">
        <v>6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</row>
    <row r="13" spans="2:14" ht="12.75">
      <c r="B13" s="19" t="s">
        <v>8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</row>
    <row r="14" spans="2:14" ht="12.75">
      <c r="B14" s="19" t="s">
        <v>9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</row>
    <row r="15" spans="2:14" ht="12.75">
      <c r="B15" s="19" t="s">
        <v>10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</row>
    <row r="16" spans="2:14" ht="12.75">
      <c r="B16" s="19" t="s">
        <v>11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</row>
    <row r="17" spans="2:14" ht="12.75">
      <c r="B17" s="19" t="s">
        <v>54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</row>
    <row r="18" spans="2:14" ht="12.75">
      <c r="B18" s="19" t="s">
        <v>12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</row>
    <row r="19" spans="2:14" ht="12.75">
      <c r="B19" s="19" t="s">
        <v>13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</row>
    <row r="20" spans="2:14" ht="12.75">
      <c r="B20" s="19" t="s">
        <v>14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</row>
    <row r="21" spans="2:14" ht="12.75">
      <c r="B21" s="19" t="s">
        <v>15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</row>
    <row r="22" spans="2:14" ht="12.75">
      <c r="B22" s="19" t="s">
        <v>16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</row>
    <row r="23" spans="2:14" ht="12.75">
      <c r="B23" s="19" t="s">
        <v>17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</row>
    <row r="24" spans="2:14" ht="12.75">
      <c r="B24" s="19" t="s">
        <v>18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</row>
    <row r="25" spans="2:14" ht="12.75">
      <c r="B25" s="19" t="s">
        <v>58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</row>
    <row r="26" spans="2:14" ht="12.75">
      <c r="B26" s="19" t="s">
        <v>19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2:14" ht="12.75">
      <c r="B27" s="19" t="s">
        <v>53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2:14" ht="12.75">
      <c r="B28" s="19" t="s">
        <v>20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2:14" ht="12.75">
      <c r="B29" s="19" t="s">
        <v>61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2:14" ht="12.75">
      <c r="B30" s="19" t="s">
        <v>21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2:14" ht="12.75">
      <c r="B31" s="19" t="s">
        <v>62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2:14" ht="12.75">
      <c r="B32" s="19" t="s">
        <v>22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2:14" ht="12.75">
      <c r="B33" s="19" t="s">
        <v>55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2:14" ht="12.75">
      <c r="B34" s="19" t="s">
        <v>23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2:14" ht="12.75">
      <c r="B35" s="19" t="s">
        <v>24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2:14" ht="12.75">
      <c r="B36" s="19" t="s">
        <v>25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2:14" ht="12.75">
      <c r="B37" s="19" t="s">
        <v>26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2:14" ht="12.75">
      <c r="B38" s="19" t="s">
        <v>27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</row>
    <row r="39" spans="2:14" ht="12.75">
      <c r="B39" s="15" t="s">
        <v>65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</row>
    <row r="40" spans="2:14" ht="12.75">
      <c r="B40" s="19" t="s">
        <v>59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</row>
    <row r="41" spans="2:14" ht="12.75">
      <c r="B41" s="19" t="s">
        <v>28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</row>
    <row r="42" spans="2:14" ht="12.75">
      <c r="B42" s="19" t="s">
        <v>56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</row>
    <row r="43" spans="2:14" ht="12.75">
      <c r="B43" s="19" t="s">
        <v>29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</row>
    <row r="44" spans="2:14" ht="12.75">
      <c r="B44" s="19" t="s">
        <v>30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</row>
    <row r="45" spans="2:14" ht="12.75">
      <c r="B45" s="19" t="s">
        <v>63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</row>
    <row r="46" spans="2:14" ht="12.75">
      <c r="B46" s="19" t="s">
        <v>31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2:14" ht="12.75">
      <c r="B47" s="19" t="s">
        <v>44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</row>
    <row r="48" spans="2:14" ht="12.75">
      <c r="B48" s="19" t="s">
        <v>32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</row>
    <row r="49" spans="2:14" ht="12.75">
      <c r="B49" s="21" t="s">
        <v>33</v>
      </c>
      <c r="C49" s="13">
        <f>SUM(C2:C48)</f>
        <v>2189.08</v>
      </c>
      <c r="D49" s="13">
        <f aca="true" t="shared" si="0" ref="D49:N49">SUM(D2:D48)</f>
        <v>2332.37</v>
      </c>
      <c r="E49" s="13">
        <f t="shared" si="0"/>
        <v>2936.48</v>
      </c>
      <c r="F49" s="13">
        <f t="shared" si="0"/>
        <v>2631.95</v>
      </c>
      <c r="G49" s="13">
        <f t="shared" si="0"/>
        <v>3820.56</v>
      </c>
      <c r="H49" s="13">
        <f t="shared" si="0"/>
        <v>2580.33</v>
      </c>
      <c r="I49" s="13">
        <f t="shared" si="0"/>
        <v>2100.59</v>
      </c>
      <c r="J49" s="13">
        <f t="shared" si="0"/>
        <v>2885.17</v>
      </c>
      <c r="K49" s="13">
        <f t="shared" si="0"/>
        <v>1963.61</v>
      </c>
      <c r="L49" s="13">
        <f t="shared" si="0"/>
        <v>2194.07</v>
      </c>
      <c r="M49" s="13">
        <f t="shared" si="0"/>
        <v>2327.69</v>
      </c>
      <c r="N49" s="13">
        <f t="shared" si="0"/>
        <v>1751.63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&amp;CAPOIO OPERACIONAL 2012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2" activePane="bottomLeft" state="frozen"/>
      <selection pane="topLeft" activeCell="A1" sqref="A1"/>
      <selection pane="bottomLeft" activeCell="O38" sqref="O38"/>
    </sheetView>
  </sheetViews>
  <sheetFormatPr defaultColWidth="9.140625" defaultRowHeight="12.75"/>
  <cols>
    <col min="1" max="1" width="0.42578125" style="0" customWidth="1"/>
    <col min="2" max="2" width="27.421875" style="0" customWidth="1"/>
    <col min="3" max="14" width="9.7109375" style="0" customWidth="1"/>
  </cols>
  <sheetData>
    <row r="1" spans="1:14" ht="12.75">
      <c r="A1" t="s">
        <v>78</v>
      </c>
      <c r="B1" s="10" t="s">
        <v>0</v>
      </c>
      <c r="C1" s="14">
        <v>40909</v>
      </c>
      <c r="D1" s="14">
        <v>40940</v>
      </c>
      <c r="E1" s="14">
        <v>40969</v>
      </c>
      <c r="F1" s="14">
        <v>41000</v>
      </c>
      <c r="G1" s="14">
        <v>41030</v>
      </c>
      <c r="H1" s="14">
        <v>41061</v>
      </c>
      <c r="I1" s="14">
        <v>41091</v>
      </c>
      <c r="J1" s="14">
        <v>41122</v>
      </c>
      <c r="K1" s="14">
        <v>41153</v>
      </c>
      <c r="L1" s="14">
        <v>41183</v>
      </c>
      <c r="M1" s="14">
        <v>41214</v>
      </c>
      <c r="N1" s="14">
        <v>41244</v>
      </c>
    </row>
    <row r="2" spans="2:14" ht="12.75">
      <c r="B2" s="19" t="s">
        <v>1</v>
      </c>
      <c r="C2" s="13">
        <v>0</v>
      </c>
      <c r="D2" s="13">
        <v>0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</row>
    <row r="3" spans="2:14" ht="12.75">
      <c r="B3" s="19" t="s">
        <v>2</v>
      </c>
      <c r="C3" s="13">
        <v>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</row>
    <row r="4" spans="2:14" ht="12.75">
      <c r="B4" s="19" t="s">
        <v>3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</row>
    <row r="5" spans="2:14" ht="12.75">
      <c r="B5" s="19" t="s">
        <v>60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</row>
    <row r="6" spans="2:14" ht="12.75">
      <c r="B6" s="19" t="s">
        <v>4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</row>
    <row r="7" spans="2:14" ht="12.75">
      <c r="B7" s="19" t="s">
        <v>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</row>
    <row r="8" spans="2:14" ht="12.75">
      <c r="B8" s="19" t="s">
        <v>43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</row>
    <row r="9" spans="2:14" ht="12.75">
      <c r="B9" s="19" t="s">
        <v>42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</row>
    <row r="10" spans="2:14" ht="12.75">
      <c r="B10" s="19" t="s">
        <v>57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</row>
    <row r="11" spans="2:14" ht="12.75">
      <c r="B11" s="19" t="s">
        <v>5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</row>
    <row r="12" spans="2:14" ht="12.75">
      <c r="B12" s="19" t="s">
        <v>6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</row>
    <row r="13" spans="2:14" ht="12.75">
      <c r="B13" s="19" t="s">
        <v>8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</row>
    <row r="14" spans="2:14" ht="12.75">
      <c r="B14" s="19" t="s">
        <v>9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</row>
    <row r="15" spans="2:14" ht="12.75">
      <c r="B15" s="19" t="s">
        <v>10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</row>
    <row r="16" spans="2:14" ht="12.75">
      <c r="B16" s="19" t="s">
        <v>11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</row>
    <row r="17" spans="2:14" ht="12.75">
      <c r="B17" s="19" t="s">
        <v>54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</row>
    <row r="18" spans="2:14" ht="12.75">
      <c r="B18" s="19" t="s">
        <v>12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</row>
    <row r="19" spans="2:14" ht="12.75">
      <c r="B19" s="19" t="s">
        <v>13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</row>
    <row r="20" spans="2:14" ht="12.75">
      <c r="B20" s="19" t="s">
        <v>14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</row>
    <row r="21" spans="2:14" ht="12.75">
      <c r="B21" s="19" t="s">
        <v>15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</row>
    <row r="22" spans="2:14" ht="12.75">
      <c r="B22" s="19" t="s">
        <v>16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</row>
    <row r="23" spans="2:14" ht="12.75">
      <c r="B23" s="19" t="s">
        <v>17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</row>
    <row r="24" spans="2:14" ht="12.75">
      <c r="B24" s="19" t="s">
        <v>18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</row>
    <row r="25" spans="2:14" ht="12.75">
      <c r="B25" s="19" t="s">
        <v>58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</row>
    <row r="26" spans="2:14" ht="12.75">
      <c r="B26" s="19" t="s">
        <v>19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2:14" ht="12.75">
      <c r="B27" s="19" t="s">
        <v>53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2:14" ht="12.75">
      <c r="B28" s="19" t="s">
        <v>20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2:14" ht="12.75">
      <c r="B29" s="19" t="s">
        <v>61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2:14" ht="12.75">
      <c r="B30" s="19" t="s">
        <v>21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2:14" ht="12.75">
      <c r="B31" s="19" t="s">
        <v>62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2:14" ht="12.75">
      <c r="B32" s="19" t="s">
        <v>22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2:14" ht="12.75">
      <c r="B33" s="19" t="s">
        <v>55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2:14" ht="12.75">
      <c r="B34" s="19" t="s">
        <v>23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2:14" ht="12.75">
      <c r="B35" s="19" t="s">
        <v>24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2:14" ht="12.75">
      <c r="B36" s="19" t="s">
        <v>25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2:14" ht="12.75">
      <c r="B37" s="19" t="s">
        <v>26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2:14" ht="12.75">
      <c r="B38" s="19" t="s">
        <v>27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15461.81</v>
      </c>
      <c r="K38" s="13">
        <v>0</v>
      </c>
      <c r="L38" s="13">
        <v>17371.09</v>
      </c>
      <c r="M38" s="13">
        <v>18591.6</v>
      </c>
      <c r="N38" s="13">
        <v>16686.91</v>
      </c>
    </row>
    <row r="39" spans="2:14" ht="12.75">
      <c r="B39" s="15" t="s">
        <v>65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f>J38*33%</f>
        <v>5102.3973</v>
      </c>
      <c r="K39" s="13">
        <v>0</v>
      </c>
      <c r="L39" s="13">
        <f>L38*33%</f>
        <v>5732.4597</v>
      </c>
      <c r="M39" s="13">
        <f>M38*33%</f>
        <v>6135.228</v>
      </c>
      <c r="N39" s="13">
        <f>N38*33%</f>
        <v>5506.6803</v>
      </c>
    </row>
    <row r="40" spans="2:14" ht="12.75">
      <c r="B40" s="19" t="s">
        <v>59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</row>
    <row r="41" spans="2:14" ht="12.75">
      <c r="B41" s="19" t="s">
        <v>28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</row>
    <row r="42" spans="2:14" ht="12.75">
      <c r="B42" s="19" t="s">
        <v>56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</row>
    <row r="43" spans="2:14" ht="12.75">
      <c r="B43" s="19" t="s">
        <v>29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</row>
    <row r="44" spans="2:14" ht="12.75">
      <c r="B44" s="19" t="s">
        <v>30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</row>
    <row r="45" spans="2:14" ht="12.75">
      <c r="B45" s="19" t="s">
        <v>63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</row>
    <row r="46" spans="2:14" ht="12.75">
      <c r="B46" s="19" t="s">
        <v>31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2:14" ht="12.75">
      <c r="B47" s="19" t="s">
        <v>44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</row>
    <row r="48" spans="2:14" ht="12.75">
      <c r="B48" s="19" t="s">
        <v>32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</row>
    <row r="49" spans="2:14" ht="12.75">
      <c r="B49" s="21" t="s">
        <v>33</v>
      </c>
      <c r="C49" s="13">
        <f>SUM(C2:C48)</f>
        <v>0</v>
      </c>
      <c r="D49" s="13">
        <f aca="true" t="shared" si="0" ref="D49:N49">SUM(D2:D48)</f>
        <v>0</v>
      </c>
      <c r="E49" s="13">
        <f t="shared" si="0"/>
        <v>0</v>
      </c>
      <c r="F49" s="13">
        <f t="shared" si="0"/>
        <v>0</v>
      </c>
      <c r="G49" s="13">
        <f t="shared" si="0"/>
        <v>0</v>
      </c>
      <c r="H49" s="13">
        <f t="shared" si="0"/>
        <v>0</v>
      </c>
      <c r="I49" s="13">
        <f t="shared" si="0"/>
        <v>0</v>
      </c>
      <c r="J49" s="13">
        <f t="shared" si="0"/>
        <v>20564.2073</v>
      </c>
      <c r="K49" s="13">
        <f t="shared" si="0"/>
        <v>0</v>
      </c>
      <c r="L49" s="13">
        <f t="shared" si="0"/>
        <v>23103.5497</v>
      </c>
      <c r="M49" s="13">
        <f t="shared" si="0"/>
        <v>24726.827999999998</v>
      </c>
      <c r="N49" s="13">
        <f t="shared" si="0"/>
        <v>22193.5903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&amp;CCOORD. SET. SERVIÇOS 2012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N39" sqref="N39"/>
    </sheetView>
  </sheetViews>
  <sheetFormatPr defaultColWidth="9.140625" defaultRowHeight="12.75"/>
  <cols>
    <col min="1" max="1" width="0.13671875" style="0" customWidth="1"/>
    <col min="2" max="2" width="27.28125" style="0" customWidth="1"/>
    <col min="3" max="14" width="9.7109375" style="0" customWidth="1"/>
  </cols>
  <sheetData>
    <row r="1" spans="1:14" ht="12.75">
      <c r="A1" t="s">
        <v>79</v>
      </c>
      <c r="B1" s="10" t="s">
        <v>0</v>
      </c>
      <c r="C1" s="38">
        <v>40909</v>
      </c>
      <c r="D1" s="38">
        <v>40940</v>
      </c>
      <c r="E1" s="38">
        <v>40969</v>
      </c>
      <c r="F1" s="38">
        <v>41000</v>
      </c>
      <c r="G1" s="38">
        <v>41030</v>
      </c>
      <c r="H1" s="39">
        <v>41061</v>
      </c>
      <c r="I1" s="39">
        <v>41091</v>
      </c>
      <c r="J1" s="39">
        <v>41122</v>
      </c>
      <c r="K1" s="39">
        <v>41153</v>
      </c>
      <c r="L1" s="39">
        <v>41183</v>
      </c>
      <c r="M1" s="39">
        <v>41214</v>
      </c>
      <c r="N1" s="39">
        <v>41244</v>
      </c>
    </row>
    <row r="2" spans="2:14" ht="12.75">
      <c r="B2" s="19" t="s">
        <v>1</v>
      </c>
      <c r="C2" s="13">
        <v>0</v>
      </c>
      <c r="D2" s="13">
        <v>0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</row>
    <row r="3" spans="2:14" ht="12.75">
      <c r="B3" s="19" t="s">
        <v>2</v>
      </c>
      <c r="C3" s="13">
        <v>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</row>
    <row r="4" spans="2:14" ht="12.75">
      <c r="B4" s="19" t="s">
        <v>3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</row>
    <row r="5" spans="2:14" ht="12.75">
      <c r="B5" s="19" t="s">
        <v>60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</row>
    <row r="6" spans="2:14" ht="12.75">
      <c r="B6" s="19" t="s">
        <v>4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</row>
    <row r="7" spans="2:14" ht="12.75">
      <c r="B7" s="19" t="s">
        <v>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</row>
    <row r="8" spans="2:14" ht="12.75">
      <c r="B8" s="19" t="s">
        <v>43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</row>
    <row r="9" spans="2:14" ht="12.75">
      <c r="B9" s="19" t="s">
        <v>42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</row>
    <row r="10" spans="2:14" ht="12.75">
      <c r="B10" s="19" t="s">
        <v>57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</row>
    <row r="11" spans="2:14" ht="12.75">
      <c r="B11" s="19" t="s">
        <v>5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</row>
    <row r="12" spans="2:14" ht="12.75">
      <c r="B12" s="19" t="s">
        <v>6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</row>
    <row r="13" spans="2:14" ht="12.75">
      <c r="B13" s="19" t="s">
        <v>8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</row>
    <row r="14" spans="2:14" ht="12.75">
      <c r="B14" s="19" t="s">
        <v>9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</row>
    <row r="15" spans="2:14" ht="12.75">
      <c r="B15" s="19" t="s">
        <v>10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</row>
    <row r="16" spans="2:14" ht="12.75">
      <c r="B16" s="19" t="s">
        <v>11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</row>
    <row r="17" spans="2:14" ht="12.75">
      <c r="B17" s="19" t="s">
        <v>54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</row>
    <row r="18" spans="2:14" ht="12.75">
      <c r="B18" s="19" t="s">
        <v>12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</row>
    <row r="19" spans="2:14" ht="12.75">
      <c r="B19" s="19" t="s">
        <v>13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</row>
    <row r="20" spans="2:14" ht="12.75">
      <c r="B20" s="19" t="s">
        <v>14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</row>
    <row r="21" spans="2:14" ht="12.75">
      <c r="B21" s="19" t="s">
        <v>15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</row>
    <row r="22" spans="2:14" ht="12.75">
      <c r="B22" s="19" t="s">
        <v>16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</row>
    <row r="23" spans="2:14" ht="12.75">
      <c r="B23" s="19" t="s">
        <v>17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</row>
    <row r="24" spans="2:14" ht="12.75">
      <c r="B24" s="19" t="s">
        <v>18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</row>
    <row r="25" spans="2:14" ht="12.75">
      <c r="B25" s="19" t="s">
        <v>58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</row>
    <row r="26" spans="2:14" ht="12.75">
      <c r="B26" s="19" t="s">
        <v>19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2:14" ht="12.75">
      <c r="B27" s="19" t="s">
        <v>53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2:14" ht="12.75">
      <c r="B28" s="19" t="s">
        <v>20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2:14" ht="12.75">
      <c r="B29" s="19" t="s">
        <v>61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2:14" ht="12.75">
      <c r="B30" s="19" t="s">
        <v>21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2:14" ht="12.75">
      <c r="B31" s="19" t="s">
        <v>62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2:14" ht="12.75">
      <c r="B32" s="19" t="s">
        <v>22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2:14" ht="12.75">
      <c r="B33" s="19" t="s">
        <v>55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2:14" ht="12.75">
      <c r="B34" s="19" t="s">
        <v>23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2:14" ht="12.75">
      <c r="B35" s="19" t="s">
        <v>24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2:14" ht="12.75">
      <c r="B36" s="19" t="s">
        <v>25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2:14" ht="12.75">
      <c r="B37" s="19" t="s">
        <v>26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2:14" ht="12.75">
      <c r="B38" s="19" t="s">
        <v>27</v>
      </c>
      <c r="C38" s="36">
        <v>3103.48</v>
      </c>
      <c r="D38" s="36">
        <v>3103.48</v>
      </c>
      <c r="E38" s="36">
        <v>3103.48</v>
      </c>
      <c r="F38" s="36">
        <v>3117.58</v>
      </c>
      <c r="G38" s="13">
        <v>5210.06</v>
      </c>
      <c r="H38" s="13">
        <v>3415.13</v>
      </c>
      <c r="I38" s="13">
        <v>3252.34</v>
      </c>
      <c r="J38" s="13">
        <v>3351</v>
      </c>
      <c r="K38" s="13">
        <v>3402.34</v>
      </c>
      <c r="L38" s="13">
        <v>3402.34</v>
      </c>
      <c r="M38" s="13">
        <v>4536.46</v>
      </c>
      <c r="N38" s="13">
        <v>3402.34</v>
      </c>
    </row>
    <row r="39" spans="2:14" ht="12.75">
      <c r="B39" s="15" t="s">
        <v>65</v>
      </c>
      <c r="C39" s="13">
        <f>C38*33%</f>
        <v>1024.1484</v>
      </c>
      <c r="D39" s="13">
        <f aca="true" t="shared" si="0" ref="D39:N39">D38*33%</f>
        <v>1024.1484</v>
      </c>
      <c r="E39" s="13">
        <f t="shared" si="0"/>
        <v>1024.1484</v>
      </c>
      <c r="F39" s="13">
        <f t="shared" si="0"/>
        <v>1028.8014</v>
      </c>
      <c r="G39" s="13">
        <f t="shared" si="0"/>
        <v>1719.3198000000002</v>
      </c>
      <c r="H39" s="13">
        <f t="shared" si="0"/>
        <v>1126.9929000000002</v>
      </c>
      <c r="I39" s="13">
        <f t="shared" si="0"/>
        <v>1073.2722</v>
      </c>
      <c r="J39" s="13">
        <f t="shared" si="0"/>
        <v>1105.8300000000002</v>
      </c>
      <c r="K39" s="13">
        <f t="shared" si="0"/>
        <v>1122.7722</v>
      </c>
      <c r="L39" s="13">
        <f t="shared" si="0"/>
        <v>1122.7722</v>
      </c>
      <c r="M39" s="13">
        <f t="shared" si="0"/>
        <v>1497.0318</v>
      </c>
      <c r="N39" s="13">
        <f t="shared" si="0"/>
        <v>1122.7722</v>
      </c>
    </row>
    <row r="40" spans="2:14" ht="12.75">
      <c r="B40" s="19" t="s">
        <v>59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</row>
    <row r="41" spans="2:14" ht="12.75">
      <c r="B41" s="19" t="s">
        <v>28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</row>
    <row r="42" spans="2:14" ht="12.75">
      <c r="B42" s="19" t="s">
        <v>56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</row>
    <row r="43" spans="2:14" ht="12.75">
      <c r="B43" s="19" t="s">
        <v>29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</row>
    <row r="44" spans="2:14" ht="12.75">
      <c r="B44" s="19" t="s">
        <v>30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</row>
    <row r="45" spans="2:14" ht="12.75">
      <c r="B45" s="19" t="s">
        <v>63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</row>
    <row r="46" spans="2:14" ht="12.75">
      <c r="B46" s="19" t="s">
        <v>31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2:14" ht="12.75">
      <c r="B47" s="19" t="s">
        <v>44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</row>
    <row r="48" spans="2:14" ht="12.75">
      <c r="B48" s="19" t="s">
        <v>32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</row>
    <row r="49" spans="2:14" ht="12.75">
      <c r="B49" s="21" t="s">
        <v>33</v>
      </c>
      <c r="C49" s="13">
        <f>SUM(C2:C48)</f>
        <v>4127.6284</v>
      </c>
      <c r="D49" s="13">
        <f aca="true" t="shared" si="1" ref="D49:N49">SUM(D2:D48)</f>
        <v>4127.6284</v>
      </c>
      <c r="E49" s="13">
        <f t="shared" si="1"/>
        <v>4127.6284</v>
      </c>
      <c r="F49" s="13">
        <f t="shared" si="1"/>
        <v>4146.3814</v>
      </c>
      <c r="G49" s="13">
        <f t="shared" si="1"/>
        <v>6929.379800000001</v>
      </c>
      <c r="H49" s="13">
        <f t="shared" si="1"/>
        <v>4542.1229</v>
      </c>
      <c r="I49" s="13">
        <f t="shared" si="1"/>
        <v>4325.6122000000005</v>
      </c>
      <c r="J49" s="13">
        <f t="shared" si="1"/>
        <v>4456.83</v>
      </c>
      <c r="K49" s="13">
        <f t="shared" si="1"/>
        <v>4525.1122000000005</v>
      </c>
      <c r="L49" s="13">
        <f t="shared" si="1"/>
        <v>4525.1122000000005</v>
      </c>
      <c r="M49" s="13">
        <f t="shared" si="1"/>
        <v>6033.4918</v>
      </c>
      <c r="N49" s="13">
        <f t="shared" si="1"/>
        <v>4525.1122000000005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&amp;COUVIDORIA 2012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7">
      <selection activeCell="N39" sqref="N39"/>
    </sheetView>
  </sheetViews>
  <sheetFormatPr defaultColWidth="9.140625" defaultRowHeight="12.75"/>
  <cols>
    <col min="1" max="1" width="0.42578125" style="0" customWidth="1"/>
    <col min="2" max="2" width="28.7109375" style="0" customWidth="1"/>
    <col min="14" max="14" width="10.28125" style="0" customWidth="1"/>
  </cols>
  <sheetData>
    <row r="1" spans="1:14" ht="12.75">
      <c r="A1" t="s">
        <v>80</v>
      </c>
      <c r="B1" s="10" t="s">
        <v>0</v>
      </c>
      <c r="C1" s="38">
        <v>40909</v>
      </c>
      <c r="D1" s="38">
        <v>40940</v>
      </c>
      <c r="E1" s="38">
        <v>40969</v>
      </c>
      <c r="F1" s="38">
        <v>41000</v>
      </c>
      <c r="G1" s="38">
        <v>41030</v>
      </c>
      <c r="H1" s="39">
        <v>41061</v>
      </c>
      <c r="I1" s="39">
        <v>41091</v>
      </c>
      <c r="J1" s="39">
        <v>41122</v>
      </c>
      <c r="K1" s="39">
        <v>41153</v>
      </c>
      <c r="L1" s="39">
        <v>41183</v>
      </c>
      <c r="M1" s="39">
        <v>41214</v>
      </c>
      <c r="N1" s="39">
        <v>41244</v>
      </c>
    </row>
    <row r="2" spans="2:14" ht="12.75">
      <c r="B2" s="19" t="s">
        <v>1</v>
      </c>
      <c r="C2" s="13">
        <v>0</v>
      </c>
      <c r="D2" s="13">
        <v>0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</row>
    <row r="3" spans="2:14" ht="12.75">
      <c r="B3" s="19" t="s">
        <v>2</v>
      </c>
      <c r="C3" s="13">
        <v>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</row>
    <row r="4" spans="2:14" ht="12.75">
      <c r="B4" s="19" t="s">
        <v>3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</row>
    <row r="5" spans="2:14" ht="12.75">
      <c r="B5" s="19" t="s">
        <v>60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</row>
    <row r="6" spans="2:14" ht="12.75">
      <c r="B6" s="19" t="s">
        <v>4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</row>
    <row r="7" spans="2:14" ht="12.75">
      <c r="B7" s="19" t="s">
        <v>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</row>
    <row r="8" spans="2:14" ht="12.75">
      <c r="B8" s="19" t="s">
        <v>43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</row>
    <row r="9" spans="2:14" ht="12.75">
      <c r="B9" s="19" t="s">
        <v>42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</row>
    <row r="10" spans="2:14" ht="12.75">
      <c r="B10" s="19" t="s">
        <v>57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</row>
    <row r="11" spans="2:14" ht="12.75">
      <c r="B11" s="19" t="s">
        <v>5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</row>
    <row r="12" spans="2:14" ht="12.75">
      <c r="B12" s="19" t="s">
        <v>6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</row>
    <row r="13" spans="2:14" ht="12.75">
      <c r="B13" s="19" t="s">
        <v>8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</row>
    <row r="14" spans="2:14" ht="12.75">
      <c r="B14" s="19" t="s">
        <v>9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</row>
    <row r="15" spans="2:14" ht="12.75">
      <c r="B15" s="19" t="s">
        <v>10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</row>
    <row r="16" spans="2:14" ht="12.75">
      <c r="B16" s="19" t="s">
        <v>11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</row>
    <row r="17" spans="2:14" ht="12.75">
      <c r="B17" s="19" t="s">
        <v>54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</row>
    <row r="18" spans="2:14" ht="12.75">
      <c r="B18" s="19" t="s">
        <v>12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</row>
    <row r="19" spans="2:14" ht="12.75">
      <c r="B19" s="19" t="s">
        <v>13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</row>
    <row r="20" spans="2:14" ht="12.75">
      <c r="B20" s="19" t="s">
        <v>14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</row>
    <row r="21" spans="2:14" ht="12.75">
      <c r="B21" s="19" t="s">
        <v>15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</row>
    <row r="22" spans="2:14" ht="12.75">
      <c r="B22" s="19" t="s">
        <v>16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</row>
    <row r="23" spans="2:14" ht="12.75">
      <c r="B23" s="19" t="s">
        <v>17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</row>
    <row r="24" spans="2:14" ht="12.75">
      <c r="B24" s="19" t="s">
        <v>18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</row>
    <row r="25" spans="2:14" ht="12.75">
      <c r="B25" s="19" t="s">
        <v>58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</row>
    <row r="26" spans="2:14" ht="12.75">
      <c r="B26" s="19" t="s">
        <v>19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2:14" ht="12.75">
      <c r="B27" s="19" t="s">
        <v>53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2:14" ht="12.75">
      <c r="B28" s="19" t="s">
        <v>20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2:14" ht="12.75">
      <c r="B29" s="19" t="s">
        <v>61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2:14" ht="12.75">
      <c r="B30" s="19" t="s">
        <v>21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2:14" ht="12.75">
      <c r="B31" s="19" t="s">
        <v>62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2:14" ht="12.75">
      <c r="B32" s="19" t="s">
        <v>22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2:14" ht="12.75">
      <c r="B33" s="19" t="s">
        <v>55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2:14" ht="12.75">
      <c r="B34" s="19" t="s">
        <v>23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2:14" ht="12.75">
      <c r="B35" s="19" t="s">
        <v>24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2:14" ht="12.75">
      <c r="B36" s="19" t="s">
        <v>25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2:14" ht="12.75">
      <c r="B37" s="19" t="s">
        <v>26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2:14" ht="12.75">
      <c r="B38" s="19" t="s">
        <v>27</v>
      </c>
      <c r="C38" s="36">
        <v>0</v>
      </c>
      <c r="D38" s="36">
        <v>0</v>
      </c>
      <c r="E38" s="36">
        <v>0</v>
      </c>
      <c r="F38" s="36">
        <v>0</v>
      </c>
      <c r="G38" s="13">
        <v>28338.27</v>
      </c>
      <c r="H38" s="13">
        <v>31093.73</v>
      </c>
      <c r="I38" s="13">
        <v>49052.31</v>
      </c>
      <c r="J38" s="13">
        <v>59125.59</v>
      </c>
      <c r="K38" s="13">
        <v>62646.51</v>
      </c>
      <c r="L38" s="13">
        <v>69395.91</v>
      </c>
      <c r="M38" s="13">
        <v>68439.29</v>
      </c>
      <c r="N38" s="13">
        <v>75309.49</v>
      </c>
    </row>
    <row r="39" spans="2:14" ht="12.75">
      <c r="B39" s="15" t="s">
        <v>65</v>
      </c>
      <c r="C39" s="13">
        <f>C38*33%</f>
        <v>0</v>
      </c>
      <c r="D39" s="13">
        <f aca="true" t="shared" si="0" ref="D39:N39">D38*33%</f>
        <v>0</v>
      </c>
      <c r="E39" s="13">
        <f t="shared" si="0"/>
        <v>0</v>
      </c>
      <c r="F39" s="13">
        <f t="shared" si="0"/>
        <v>0</v>
      </c>
      <c r="G39" s="13">
        <f t="shared" si="0"/>
        <v>9351.6291</v>
      </c>
      <c r="H39" s="13">
        <f t="shared" si="0"/>
        <v>10260.930900000001</v>
      </c>
      <c r="I39" s="13">
        <f t="shared" si="0"/>
        <v>16187.2623</v>
      </c>
      <c r="J39" s="13">
        <f t="shared" si="0"/>
        <v>19511.4447</v>
      </c>
      <c r="K39" s="13">
        <f t="shared" si="0"/>
        <v>20673.3483</v>
      </c>
      <c r="L39" s="13">
        <f t="shared" si="0"/>
        <v>22900.6503</v>
      </c>
      <c r="M39" s="13">
        <f t="shared" si="0"/>
        <v>22584.9657</v>
      </c>
      <c r="N39" s="13">
        <f t="shared" si="0"/>
        <v>24852.1317</v>
      </c>
    </row>
    <row r="40" spans="2:14" ht="12.75">
      <c r="B40" s="19" t="s">
        <v>59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</row>
    <row r="41" spans="2:14" ht="12.75">
      <c r="B41" s="19" t="s">
        <v>28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</row>
    <row r="42" spans="2:14" ht="12.75">
      <c r="B42" s="19" t="s">
        <v>56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</row>
    <row r="43" spans="2:14" ht="12.75">
      <c r="B43" s="19" t="s">
        <v>29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</row>
    <row r="44" spans="2:14" ht="12.75">
      <c r="B44" s="19" t="s">
        <v>30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</row>
    <row r="45" spans="2:14" ht="12.75">
      <c r="B45" s="19" t="s">
        <v>63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</row>
    <row r="46" spans="2:14" ht="12.75">
      <c r="B46" s="19" t="s">
        <v>31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2:14" ht="12.75">
      <c r="B47" s="19" t="s">
        <v>44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</row>
    <row r="48" spans="2:14" ht="12.75">
      <c r="B48" s="19" t="s">
        <v>32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</row>
    <row r="49" spans="2:14" ht="12.75">
      <c r="B49" s="21" t="s">
        <v>33</v>
      </c>
      <c r="C49" s="13">
        <f>SUM(C2:C48)</f>
        <v>0</v>
      </c>
      <c r="D49" s="13">
        <f aca="true" t="shared" si="1" ref="D49:N49">SUM(D2:D48)</f>
        <v>0</v>
      </c>
      <c r="E49" s="13">
        <f t="shared" si="1"/>
        <v>0</v>
      </c>
      <c r="F49" s="13">
        <f t="shared" si="1"/>
        <v>0</v>
      </c>
      <c r="G49" s="13">
        <f t="shared" si="1"/>
        <v>37689.8991</v>
      </c>
      <c r="H49" s="13">
        <f t="shared" si="1"/>
        <v>41354.6609</v>
      </c>
      <c r="I49" s="13">
        <f t="shared" si="1"/>
        <v>65239.5723</v>
      </c>
      <c r="J49" s="13">
        <f t="shared" si="1"/>
        <v>78637.03469999999</v>
      </c>
      <c r="K49" s="13">
        <f t="shared" si="1"/>
        <v>83319.8583</v>
      </c>
      <c r="L49" s="13">
        <f t="shared" si="1"/>
        <v>92296.56030000001</v>
      </c>
      <c r="M49" s="13">
        <f t="shared" si="1"/>
        <v>91024.2557</v>
      </c>
      <c r="N49" s="13">
        <f t="shared" si="1"/>
        <v>100161.6217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17" activePane="bottomLeft" state="frozen"/>
      <selection pane="topLeft" activeCell="A1" sqref="A1"/>
      <selection pane="bottomLeft" activeCell="N7" sqref="N7"/>
    </sheetView>
  </sheetViews>
  <sheetFormatPr defaultColWidth="9.140625" defaultRowHeight="12.75"/>
  <cols>
    <col min="1" max="1" width="0.13671875" style="8" customWidth="1"/>
    <col min="2" max="2" width="25.8515625" style="0" customWidth="1"/>
    <col min="3" max="8" width="9.7109375" style="0" customWidth="1"/>
    <col min="9" max="10" width="9.7109375" style="7" customWidth="1"/>
    <col min="11" max="14" width="9.7109375" style="0" customWidth="1"/>
  </cols>
  <sheetData>
    <row r="1" spans="1:14" s="1" customFormat="1" ht="12.75">
      <c r="A1" s="1" t="s">
        <v>45</v>
      </c>
      <c r="B1" s="10" t="s">
        <v>0</v>
      </c>
      <c r="C1" s="14">
        <v>40909</v>
      </c>
      <c r="D1" s="14">
        <v>40940</v>
      </c>
      <c r="E1" s="14">
        <v>40969</v>
      </c>
      <c r="F1" s="14">
        <v>41000</v>
      </c>
      <c r="G1" s="14">
        <v>41030</v>
      </c>
      <c r="H1" s="14">
        <v>41061</v>
      </c>
      <c r="I1" s="14">
        <v>41091</v>
      </c>
      <c r="J1" s="14">
        <v>41122</v>
      </c>
      <c r="K1" s="14">
        <v>41153</v>
      </c>
      <c r="L1" s="14">
        <v>41183</v>
      </c>
      <c r="M1" s="14">
        <v>41214</v>
      </c>
      <c r="N1" s="14">
        <v>41244</v>
      </c>
    </row>
    <row r="2" spans="2:15" ht="12.75">
      <c r="B2" s="19" t="s">
        <v>1</v>
      </c>
      <c r="C2" s="13">
        <v>0</v>
      </c>
      <c r="D2" s="13">
        <v>0</v>
      </c>
      <c r="E2" s="13">
        <v>15.51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2.19</v>
      </c>
      <c r="N2" s="13">
        <v>0</v>
      </c>
      <c r="O2" s="5"/>
    </row>
    <row r="3" spans="2:15" ht="12.75">
      <c r="B3" s="19" t="s">
        <v>2</v>
      </c>
      <c r="C3" s="13">
        <v>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5"/>
    </row>
    <row r="4" spans="2:15" ht="12.75">
      <c r="B4" s="19" t="s">
        <v>3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5"/>
    </row>
    <row r="5" spans="2:15" ht="12.75">
      <c r="B5" s="19" t="s">
        <v>60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5"/>
    </row>
    <row r="6" spans="2:15" ht="12.75">
      <c r="B6" s="19" t="s">
        <v>4</v>
      </c>
      <c r="C6" s="13">
        <v>1798.3</v>
      </c>
      <c r="D6" s="13">
        <v>2471.4</v>
      </c>
      <c r="E6" s="13">
        <v>2687.65</v>
      </c>
      <c r="F6" s="13">
        <v>2886.24</v>
      </c>
      <c r="G6" s="13">
        <v>9388.74</v>
      </c>
      <c r="H6" s="13">
        <v>11240.61</v>
      </c>
      <c r="I6" s="13">
        <v>1999.12</v>
      </c>
      <c r="J6" s="13">
        <v>5723.39</v>
      </c>
      <c r="K6" s="13">
        <v>4404.26</v>
      </c>
      <c r="L6" s="13">
        <v>2576.58</v>
      </c>
      <c r="M6" s="13">
        <v>2331.92</v>
      </c>
      <c r="N6" s="13">
        <v>2424.58</v>
      </c>
      <c r="O6" s="5"/>
    </row>
    <row r="7" spans="2:15" ht="12.75">
      <c r="B7" s="19" t="s">
        <v>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5"/>
    </row>
    <row r="8" spans="2:15" ht="12.75">
      <c r="B8" s="22" t="s">
        <v>43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5"/>
    </row>
    <row r="9" spans="2:15" ht="12.75">
      <c r="B9" s="19" t="s">
        <v>42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5"/>
    </row>
    <row r="10" spans="2:15" ht="12.75">
      <c r="B10" s="19" t="s">
        <v>57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5"/>
    </row>
    <row r="11" spans="2:15" ht="12.75">
      <c r="B11" s="19" t="s">
        <v>5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5"/>
    </row>
    <row r="12" spans="2:15" ht="12.75">
      <c r="B12" s="19" t="s">
        <v>6</v>
      </c>
      <c r="C12" s="13">
        <v>0</v>
      </c>
      <c r="D12" s="13">
        <v>0</v>
      </c>
      <c r="E12" s="13">
        <v>72.51</v>
      </c>
      <c r="F12" s="13">
        <v>0</v>
      </c>
      <c r="G12" s="13">
        <v>16.2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48</v>
      </c>
      <c r="N12" s="13">
        <v>0</v>
      </c>
      <c r="O12" s="5"/>
    </row>
    <row r="13" spans="2:15" ht="12.75">
      <c r="B13" s="19" t="s">
        <v>8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5"/>
    </row>
    <row r="14" spans="2:15" ht="12.75">
      <c r="B14" s="19" t="s">
        <v>9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5"/>
    </row>
    <row r="15" spans="2:15" ht="12.75">
      <c r="B15" s="19" t="s">
        <v>10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5"/>
    </row>
    <row r="16" spans="2:15" ht="12.75">
      <c r="B16" s="19" t="s">
        <v>11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5"/>
    </row>
    <row r="17" spans="2:15" ht="12.75">
      <c r="B17" s="19" t="s">
        <v>54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5"/>
    </row>
    <row r="18" spans="2:15" ht="12.75">
      <c r="B18" s="19" t="s">
        <v>12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5"/>
    </row>
    <row r="19" spans="2:15" ht="12.75">
      <c r="B19" s="19" t="s">
        <v>13</v>
      </c>
      <c r="C19" s="13">
        <v>72.82</v>
      </c>
      <c r="D19" s="13">
        <v>79.66</v>
      </c>
      <c r="E19" s="13">
        <v>82.75</v>
      </c>
      <c r="F19" s="13">
        <v>77.12</v>
      </c>
      <c r="G19" s="13">
        <v>33.89</v>
      </c>
      <c r="H19" s="13">
        <v>23.34</v>
      </c>
      <c r="I19" s="13">
        <v>12.96</v>
      </c>
      <c r="J19" s="13">
        <v>32.09</v>
      </c>
      <c r="K19" s="13">
        <v>32.71</v>
      </c>
      <c r="L19" s="13">
        <v>0</v>
      </c>
      <c r="M19" s="13">
        <v>113.1</v>
      </c>
      <c r="N19" s="13">
        <v>38.2</v>
      </c>
      <c r="O19" s="5"/>
    </row>
    <row r="20" spans="2:15" ht="12.75">
      <c r="B20" s="19" t="s">
        <v>14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5"/>
    </row>
    <row r="21" spans="2:15" ht="12.75">
      <c r="B21" s="19" t="s">
        <v>15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5"/>
    </row>
    <row r="22" spans="2:15" ht="12.75">
      <c r="B22" s="19" t="s">
        <v>16</v>
      </c>
      <c r="C22" s="13">
        <v>6.39</v>
      </c>
      <c r="D22" s="13">
        <v>0</v>
      </c>
      <c r="E22" s="13">
        <v>6.39</v>
      </c>
      <c r="F22" s="13">
        <v>6.39</v>
      </c>
      <c r="G22" s="13">
        <v>6.39</v>
      </c>
      <c r="H22" s="13">
        <v>0</v>
      </c>
      <c r="I22" s="13">
        <v>0</v>
      </c>
      <c r="J22" s="13">
        <v>0</v>
      </c>
      <c r="K22" s="13">
        <v>14.8</v>
      </c>
      <c r="L22" s="13">
        <v>0</v>
      </c>
      <c r="M22" s="13">
        <v>0</v>
      </c>
      <c r="N22" s="13">
        <v>0</v>
      </c>
      <c r="O22" s="5"/>
    </row>
    <row r="23" spans="2:15" ht="12.75">
      <c r="B23" s="19" t="s">
        <v>17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5"/>
    </row>
    <row r="24" spans="2:15" ht="12.75">
      <c r="B24" s="19" t="s">
        <v>18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5"/>
    </row>
    <row r="25" spans="2:15" ht="12.75">
      <c r="B25" s="19" t="s">
        <v>58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5"/>
    </row>
    <row r="26" spans="2:15" ht="12.75">
      <c r="B26" s="19" t="s">
        <v>19</v>
      </c>
      <c r="C26" s="13">
        <v>590.04</v>
      </c>
      <c r="D26" s="13">
        <v>0</v>
      </c>
      <c r="E26" s="13">
        <v>24.84</v>
      </c>
      <c r="F26" s="13">
        <v>0</v>
      </c>
      <c r="G26" s="13">
        <v>0</v>
      </c>
      <c r="H26" s="13">
        <v>0</v>
      </c>
      <c r="I26" s="13">
        <v>783.54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5"/>
    </row>
    <row r="27" spans="2:15" ht="12.75">
      <c r="B27" s="19" t="s">
        <v>53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5"/>
    </row>
    <row r="28" spans="2:15" ht="12.75">
      <c r="B28" s="19" t="s">
        <v>20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5"/>
    </row>
    <row r="29" spans="2:15" ht="12.75">
      <c r="B29" s="19" t="s">
        <v>61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5"/>
    </row>
    <row r="30" spans="2:15" ht="12.75">
      <c r="B30" s="19" t="s">
        <v>21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5"/>
    </row>
    <row r="31" spans="2:15" ht="12.75">
      <c r="B31" s="19" t="s">
        <v>62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5"/>
    </row>
    <row r="32" spans="2:15" ht="12.75">
      <c r="B32" s="19" t="s">
        <v>22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11715.4</v>
      </c>
      <c r="K32" s="13">
        <v>0</v>
      </c>
      <c r="L32" s="13">
        <v>0</v>
      </c>
      <c r="M32" s="13">
        <v>0</v>
      </c>
      <c r="N32" s="13">
        <v>0</v>
      </c>
      <c r="O32" s="5"/>
    </row>
    <row r="33" spans="2:15" ht="12.75">
      <c r="B33" s="19" t="s">
        <v>55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5"/>
    </row>
    <row r="34" spans="2:15" ht="12.75">
      <c r="B34" s="19" t="s">
        <v>23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5"/>
    </row>
    <row r="35" spans="2:15" ht="12.75">
      <c r="B35" s="19" t="s">
        <v>24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5"/>
    </row>
    <row r="36" spans="2:15" ht="12.75">
      <c r="B36" s="19" t="s">
        <v>25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5"/>
    </row>
    <row r="37" spans="2:15" ht="12.75">
      <c r="B37" s="19" t="s">
        <v>26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5"/>
    </row>
    <row r="38" spans="2:15" ht="12.75">
      <c r="B38" s="19" t="s">
        <v>27</v>
      </c>
      <c r="C38" s="13">
        <v>98085.61</v>
      </c>
      <c r="D38" s="13">
        <v>146308.67</v>
      </c>
      <c r="E38" s="13">
        <v>127323.05</v>
      </c>
      <c r="F38" s="13">
        <v>115995.33</v>
      </c>
      <c r="G38" s="13">
        <v>113544.27</v>
      </c>
      <c r="H38" s="13">
        <v>116780.96</v>
      </c>
      <c r="I38" s="13">
        <v>130866.72</v>
      </c>
      <c r="J38" s="13">
        <v>145332.62</v>
      </c>
      <c r="K38" s="13">
        <v>95504.11</v>
      </c>
      <c r="L38" s="13">
        <v>100657.65</v>
      </c>
      <c r="M38" s="13">
        <v>100727.27</v>
      </c>
      <c r="N38" s="13">
        <v>110327.8</v>
      </c>
      <c r="O38" s="5"/>
    </row>
    <row r="39" spans="2:15" ht="12.75">
      <c r="B39" s="15" t="s">
        <v>65</v>
      </c>
      <c r="C39" s="13">
        <f>C38*33%</f>
        <v>32368.2513</v>
      </c>
      <c r="D39" s="13">
        <f aca="true" t="shared" si="0" ref="D39:N39">D38*33%</f>
        <v>48281.86110000001</v>
      </c>
      <c r="E39" s="13">
        <f t="shared" si="0"/>
        <v>42016.6065</v>
      </c>
      <c r="F39" s="13">
        <f t="shared" si="0"/>
        <v>38278.458900000005</v>
      </c>
      <c r="G39" s="13">
        <f t="shared" si="0"/>
        <v>37469.6091</v>
      </c>
      <c r="H39" s="13">
        <f t="shared" si="0"/>
        <v>38537.7168</v>
      </c>
      <c r="I39" s="13">
        <f t="shared" si="0"/>
        <v>43186.0176</v>
      </c>
      <c r="J39" s="13">
        <f t="shared" si="0"/>
        <v>47959.7646</v>
      </c>
      <c r="K39" s="13">
        <f t="shared" si="0"/>
        <v>31516.356300000003</v>
      </c>
      <c r="L39" s="13">
        <f t="shared" si="0"/>
        <v>33217.0245</v>
      </c>
      <c r="M39" s="13">
        <f t="shared" si="0"/>
        <v>33239.9991</v>
      </c>
      <c r="N39" s="13">
        <f t="shared" si="0"/>
        <v>36408.174</v>
      </c>
      <c r="O39" s="5"/>
    </row>
    <row r="40" spans="2:15" ht="12.75">
      <c r="B40" s="19" t="s">
        <v>59</v>
      </c>
      <c r="C40" s="13">
        <v>1478.8</v>
      </c>
      <c r="D40" s="13">
        <v>4940.52</v>
      </c>
      <c r="E40" s="13">
        <v>3061.7</v>
      </c>
      <c r="F40" s="13">
        <v>3061.7</v>
      </c>
      <c r="G40" s="13">
        <v>3061.7</v>
      </c>
      <c r="H40" s="13">
        <v>3203.27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5"/>
    </row>
    <row r="41" spans="2:15" ht="12.75">
      <c r="B41" s="19" t="s">
        <v>28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5"/>
    </row>
    <row r="42" spans="1:15" s="4" customFormat="1" ht="12.75">
      <c r="A42" s="9"/>
      <c r="B42" s="19" t="s">
        <v>56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6"/>
    </row>
    <row r="43" spans="2:14" ht="11.25" customHeight="1">
      <c r="B43" s="19" t="s">
        <v>29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</row>
    <row r="44" spans="2:14" ht="12.75">
      <c r="B44" s="19" t="s">
        <v>30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</row>
    <row r="45" spans="2:14" ht="12.75">
      <c r="B45" s="19" t="s">
        <v>63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</row>
    <row r="46" spans="2:14" ht="12.75">
      <c r="B46" s="19" t="s">
        <v>31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2:14" ht="12.75">
      <c r="B47" s="19" t="s">
        <v>44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</row>
    <row r="48" spans="2:14" ht="12.75">
      <c r="B48" s="19" t="s">
        <v>32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</row>
    <row r="49" spans="2:14" ht="12.75">
      <c r="B49" s="21" t="s">
        <v>33</v>
      </c>
      <c r="C49" s="13">
        <f>SUM(C2:C48)</f>
        <v>134400.2113</v>
      </c>
      <c r="D49" s="13">
        <f aca="true" t="shared" si="1" ref="D49:N49">SUM(D2:D48)</f>
        <v>202082.1111</v>
      </c>
      <c r="E49" s="13">
        <f t="shared" si="1"/>
        <v>175291.00650000002</v>
      </c>
      <c r="F49" s="13">
        <f t="shared" si="1"/>
        <v>160305.23890000003</v>
      </c>
      <c r="G49" s="13">
        <f t="shared" si="1"/>
        <v>163520.7991</v>
      </c>
      <c r="H49" s="13">
        <f t="shared" si="1"/>
        <v>169785.8968</v>
      </c>
      <c r="I49" s="13">
        <f t="shared" si="1"/>
        <v>176848.3576</v>
      </c>
      <c r="J49" s="13">
        <f t="shared" si="1"/>
        <v>210763.2646</v>
      </c>
      <c r="K49" s="13">
        <f t="shared" si="1"/>
        <v>131472.23630000002</v>
      </c>
      <c r="L49" s="13">
        <f t="shared" si="1"/>
        <v>136451.25449999998</v>
      </c>
      <c r="M49" s="13">
        <f t="shared" si="1"/>
        <v>136462.4791</v>
      </c>
      <c r="N49" s="13">
        <f t="shared" si="1"/>
        <v>149198.75400000002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fitToHeight="0" fitToWidth="0" horizontalDpi="600" verticalDpi="600" orientation="landscape" paperSize="9" r:id="rId1"/>
  <headerFooter alignWithMargins="0">
    <oddHeader>&amp;C&amp;"Arial,Negrito"&amp;12 001 - GABINETE - 2012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20" sqref="N20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9" width="8.7109375" style="0" customWidth="1"/>
  </cols>
  <sheetData>
    <row r="1" spans="2:14" ht="12.75">
      <c r="B1" s="10" t="s">
        <v>0</v>
      </c>
      <c r="C1" s="14">
        <v>40909</v>
      </c>
      <c r="D1" s="14">
        <v>40940</v>
      </c>
      <c r="E1" s="14">
        <v>40969</v>
      </c>
      <c r="F1" s="14">
        <v>41000</v>
      </c>
      <c r="G1" s="14">
        <v>41030</v>
      </c>
      <c r="H1" s="14">
        <v>41061</v>
      </c>
      <c r="I1" s="14">
        <v>41091</v>
      </c>
      <c r="J1" s="14">
        <v>41122</v>
      </c>
      <c r="K1" s="14">
        <v>41153</v>
      </c>
      <c r="L1" s="14">
        <v>41183</v>
      </c>
      <c r="M1" s="14">
        <v>41214</v>
      </c>
      <c r="N1" s="14">
        <v>41244</v>
      </c>
    </row>
    <row r="2" spans="2:15" ht="12.75">
      <c r="B2" s="19" t="s">
        <v>1</v>
      </c>
      <c r="C2" s="13">
        <v>0</v>
      </c>
      <c r="D2" s="13">
        <v>0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  <c r="N2" s="13">
        <v>25.85</v>
      </c>
      <c r="O2" s="5"/>
    </row>
    <row r="3" spans="2:15" ht="12.75">
      <c r="B3" s="19" t="s">
        <v>2</v>
      </c>
      <c r="C3" s="13">
        <v>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5"/>
    </row>
    <row r="4" spans="2:15" ht="12.75">
      <c r="B4" s="19" t="s">
        <v>3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5"/>
    </row>
    <row r="5" spans="2:15" ht="12.75">
      <c r="B5" s="19" t="s">
        <v>60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5"/>
    </row>
    <row r="6" spans="2:15" ht="12.75">
      <c r="B6" s="19" t="s">
        <v>4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5"/>
    </row>
    <row r="7" spans="2:15" ht="12.75">
      <c r="B7" s="19" t="s">
        <v>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5"/>
    </row>
    <row r="8" spans="2:15" ht="12.75">
      <c r="B8" s="19" t="s">
        <v>43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5"/>
    </row>
    <row r="9" spans="2:15" ht="12.75">
      <c r="B9" s="19" t="s">
        <v>42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5"/>
    </row>
    <row r="10" spans="2:15" ht="12.75">
      <c r="B10" s="19" t="s">
        <v>57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5"/>
    </row>
    <row r="11" spans="2:15" ht="12.75">
      <c r="B11" s="19" t="s">
        <v>5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5"/>
    </row>
    <row r="12" spans="2:15" ht="12.75">
      <c r="B12" s="19" t="s">
        <v>6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5"/>
    </row>
    <row r="13" spans="2:15" ht="12.75">
      <c r="B13" s="19" t="s">
        <v>8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5"/>
    </row>
    <row r="14" spans="2:15" ht="12.75">
      <c r="B14" s="19" t="s">
        <v>9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5"/>
    </row>
    <row r="15" spans="2:15" ht="12.75">
      <c r="B15" s="19" t="s">
        <v>10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5"/>
    </row>
    <row r="16" spans="2:15" ht="12.75">
      <c r="B16" s="19" t="s">
        <v>11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5"/>
    </row>
    <row r="17" spans="1:15" ht="12.75">
      <c r="A17" t="s">
        <v>46</v>
      </c>
      <c r="B17" s="19" t="s">
        <v>54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5"/>
    </row>
    <row r="18" spans="2:15" ht="12.75">
      <c r="B18" s="19" t="s">
        <v>12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5"/>
    </row>
    <row r="19" spans="2:15" ht="12.75">
      <c r="B19" s="19" t="s">
        <v>13</v>
      </c>
      <c r="C19" s="13">
        <v>226.94</v>
      </c>
      <c r="D19" s="13">
        <v>0</v>
      </c>
      <c r="E19" s="13">
        <v>0</v>
      </c>
      <c r="F19" s="13">
        <v>37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139.04</v>
      </c>
      <c r="O19" s="5"/>
    </row>
    <row r="20" spans="2:15" ht="12.75">
      <c r="B20" s="19" t="s">
        <v>14</v>
      </c>
      <c r="C20" s="13">
        <v>130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50.4</v>
      </c>
      <c r="L20" s="13">
        <v>0</v>
      </c>
      <c r="M20" s="13">
        <v>0</v>
      </c>
      <c r="N20" s="13">
        <v>0</v>
      </c>
      <c r="O20" s="5"/>
    </row>
    <row r="21" spans="2:15" ht="12.75">
      <c r="B21" s="19" t="s">
        <v>15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5"/>
    </row>
    <row r="22" spans="2:15" ht="12.75">
      <c r="B22" s="19" t="s">
        <v>16</v>
      </c>
      <c r="C22" s="13">
        <v>1.91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5"/>
    </row>
    <row r="23" spans="2:15" ht="12.75">
      <c r="B23" s="19" t="s">
        <v>17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5"/>
    </row>
    <row r="24" spans="2:15" ht="12.75">
      <c r="B24" s="19" t="s">
        <v>18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5"/>
    </row>
    <row r="25" spans="2:15" ht="12.75">
      <c r="B25" s="19" t="s">
        <v>58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5"/>
    </row>
    <row r="26" spans="2:15" ht="12.75">
      <c r="B26" s="19" t="s">
        <v>19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5"/>
    </row>
    <row r="27" spans="2:15" ht="12.75">
      <c r="B27" s="19" t="s">
        <v>53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5"/>
    </row>
    <row r="28" spans="2:15" ht="12.75">
      <c r="B28" s="19" t="s">
        <v>20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5"/>
    </row>
    <row r="29" spans="2:15" ht="12.75">
      <c r="B29" s="19" t="s">
        <v>61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5"/>
    </row>
    <row r="30" spans="2:15" ht="12.75">
      <c r="B30" s="19" t="s">
        <v>21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5"/>
    </row>
    <row r="31" spans="2:15" ht="12.75">
      <c r="B31" s="19" t="s">
        <v>62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5"/>
    </row>
    <row r="32" spans="2:15" ht="12.75">
      <c r="B32" s="19" t="s">
        <v>22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5"/>
    </row>
    <row r="33" spans="2:15" ht="12.75">
      <c r="B33" s="19" t="s">
        <v>55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5"/>
    </row>
    <row r="34" spans="2:15" ht="12.75">
      <c r="B34" s="19" t="s">
        <v>23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5"/>
    </row>
    <row r="35" spans="2:15" ht="12.75">
      <c r="B35" s="19" t="s">
        <v>24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5"/>
    </row>
    <row r="36" spans="2:15" ht="12.75">
      <c r="B36" s="19" t="s">
        <v>25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5"/>
    </row>
    <row r="37" spans="2:15" ht="12.75">
      <c r="B37" s="19" t="s">
        <v>26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5"/>
    </row>
    <row r="38" spans="2:15" ht="12.75">
      <c r="B38" s="19" t="s">
        <v>27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5"/>
    </row>
    <row r="39" spans="2:15" ht="12.75">
      <c r="B39" s="15" t="s">
        <v>65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5"/>
    </row>
    <row r="40" spans="2:15" ht="12.75">
      <c r="B40" s="19" t="s">
        <v>59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5"/>
    </row>
    <row r="41" spans="2:15" s="4" customFormat="1" ht="12" customHeight="1">
      <c r="B41" s="19" t="s">
        <v>28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6"/>
    </row>
    <row r="42" spans="2:14" ht="12.75">
      <c r="B42" s="19" t="s">
        <v>56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</row>
    <row r="43" spans="2:14" ht="13.5" customHeight="1">
      <c r="B43" s="19" t="s">
        <v>29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</row>
    <row r="44" spans="2:14" ht="12.75">
      <c r="B44" s="19" t="s">
        <v>30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</row>
    <row r="45" spans="2:14" ht="12.75">
      <c r="B45" s="19" t="s">
        <v>63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</row>
    <row r="46" spans="2:14" ht="12.75">
      <c r="B46" s="19" t="s">
        <v>31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2:14" ht="12.75">
      <c r="B47" s="19" t="s">
        <v>44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</row>
    <row r="48" spans="2:14" ht="12.75">
      <c r="B48" s="19" t="s">
        <v>32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</row>
    <row r="49" spans="2:14" ht="12.75">
      <c r="B49" s="20" t="s">
        <v>33</v>
      </c>
      <c r="C49" s="13">
        <f>SUM(C2:C48)</f>
        <v>358.85</v>
      </c>
      <c r="D49" s="13">
        <f aca="true" t="shared" si="0" ref="D49:N49">SUM(D2:D48)</f>
        <v>0</v>
      </c>
      <c r="E49" s="13">
        <f t="shared" si="0"/>
        <v>0</v>
      </c>
      <c r="F49" s="13">
        <f t="shared" si="0"/>
        <v>37</v>
      </c>
      <c r="G49" s="13">
        <f t="shared" si="0"/>
        <v>0</v>
      </c>
      <c r="H49" s="13">
        <f t="shared" si="0"/>
        <v>0</v>
      </c>
      <c r="I49" s="13">
        <f t="shared" si="0"/>
        <v>0</v>
      </c>
      <c r="J49" s="13">
        <f t="shared" si="0"/>
        <v>0</v>
      </c>
      <c r="K49" s="13">
        <f t="shared" si="0"/>
        <v>50.4</v>
      </c>
      <c r="L49" s="13">
        <f t="shared" si="0"/>
        <v>0</v>
      </c>
      <c r="M49" s="13">
        <f t="shared" si="0"/>
        <v>0</v>
      </c>
      <c r="N49" s="13">
        <f t="shared" si="0"/>
        <v>164.89</v>
      </c>
    </row>
  </sheetData>
  <sheetProtection/>
  <printOptions horizontalCentered="1" verticalCentered="1"/>
  <pageMargins left="0.7874015748031497" right="0.7874015748031497" top="0" bottom="0" header="0.5118110236220472" footer="0.5118110236220472"/>
  <pageSetup horizontalDpi="600" verticalDpi="600" orientation="landscape" paperSize="9" r:id="rId1"/>
  <headerFooter alignWithMargins="0">
    <oddHeader>&amp;C&amp;"Arial,Negrito"ASSESSORIA JURÍDICA - 2012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21" activePane="bottomLeft" state="frozen"/>
      <selection pane="topLeft" activeCell="A50" sqref="A50"/>
      <selection pane="bottomLeft" activeCell="N20" sqref="N20"/>
    </sheetView>
  </sheetViews>
  <sheetFormatPr defaultColWidth="9.140625" defaultRowHeight="12.75"/>
  <cols>
    <col min="1" max="1" width="0.13671875" style="0" customWidth="1"/>
    <col min="2" max="2" width="25.8515625" style="0" customWidth="1"/>
    <col min="3" max="8" width="8.7109375" style="0" customWidth="1"/>
  </cols>
  <sheetData>
    <row r="1" spans="1:14" s="1" customFormat="1" ht="12.75">
      <c r="A1" s="1" t="s">
        <v>47</v>
      </c>
      <c r="B1" s="10" t="s">
        <v>0</v>
      </c>
      <c r="C1" s="14">
        <v>40909</v>
      </c>
      <c r="D1" s="14">
        <v>40940</v>
      </c>
      <c r="E1" s="14">
        <v>40969</v>
      </c>
      <c r="F1" s="14">
        <v>41000</v>
      </c>
      <c r="G1" s="14">
        <v>41030</v>
      </c>
      <c r="H1" s="14">
        <v>41061</v>
      </c>
      <c r="I1" s="14">
        <v>41091</v>
      </c>
      <c r="J1" s="14">
        <v>41122</v>
      </c>
      <c r="K1" s="14">
        <v>41153</v>
      </c>
      <c r="L1" s="14">
        <v>41183</v>
      </c>
      <c r="M1" s="14">
        <v>41214</v>
      </c>
      <c r="N1" s="14">
        <v>41244</v>
      </c>
    </row>
    <row r="2" spans="2:15" ht="12.75">
      <c r="B2" s="19" t="s">
        <v>1</v>
      </c>
      <c r="C2" s="13">
        <v>0</v>
      </c>
      <c r="D2" s="13">
        <v>0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  <c r="O2" s="5"/>
    </row>
    <row r="3" spans="2:15" ht="12.75">
      <c r="B3" s="19" t="s">
        <v>2</v>
      </c>
      <c r="C3" s="13">
        <v>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5"/>
    </row>
    <row r="4" spans="2:15" ht="12.75">
      <c r="B4" s="19" t="s">
        <v>3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5"/>
    </row>
    <row r="5" spans="2:15" ht="12.75">
      <c r="B5" s="19" t="s">
        <v>60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5"/>
    </row>
    <row r="6" spans="2:15" ht="12.75">
      <c r="B6" s="19" t="s">
        <v>4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5"/>
    </row>
    <row r="7" spans="2:15" ht="12.75">
      <c r="B7" s="19" t="s">
        <v>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5"/>
    </row>
    <row r="8" spans="2:15" ht="12.75">
      <c r="B8" s="19" t="s">
        <v>43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5"/>
    </row>
    <row r="9" spans="2:15" ht="12.75">
      <c r="B9" s="19" t="s">
        <v>42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5"/>
    </row>
    <row r="10" spans="2:15" ht="12.75">
      <c r="B10" s="19" t="s">
        <v>57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5"/>
    </row>
    <row r="11" spans="2:15" ht="12.75">
      <c r="B11" s="19" t="s">
        <v>5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5"/>
    </row>
    <row r="12" spans="2:15" ht="12.75">
      <c r="B12" s="19" t="s">
        <v>6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5"/>
    </row>
    <row r="13" spans="2:15" ht="12.75">
      <c r="B13" s="19" t="s">
        <v>8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5"/>
    </row>
    <row r="14" spans="2:15" ht="12.75">
      <c r="B14" s="19" t="s">
        <v>9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5"/>
    </row>
    <row r="15" spans="2:15" ht="12.75">
      <c r="B15" s="19" t="s">
        <v>10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5"/>
    </row>
    <row r="16" spans="2:15" ht="12.75">
      <c r="B16" s="19" t="s">
        <v>11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5"/>
    </row>
    <row r="17" spans="2:15" ht="12.75">
      <c r="B17" s="19" t="s">
        <v>54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5"/>
    </row>
    <row r="18" spans="2:15" ht="12.75">
      <c r="B18" s="19" t="s">
        <v>12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5"/>
    </row>
    <row r="19" spans="2:15" ht="12.75">
      <c r="B19" s="19" t="s">
        <v>13</v>
      </c>
      <c r="C19" s="13">
        <v>6.9</v>
      </c>
      <c r="D19" s="13">
        <v>4</v>
      </c>
      <c r="E19" s="13">
        <v>0</v>
      </c>
      <c r="F19" s="13">
        <v>37</v>
      </c>
      <c r="G19" s="13">
        <v>3.49</v>
      </c>
      <c r="H19" s="13">
        <v>3.49</v>
      </c>
      <c r="I19" s="13">
        <v>0</v>
      </c>
      <c r="J19" s="13">
        <v>14.28</v>
      </c>
      <c r="K19" s="13">
        <v>3.49</v>
      </c>
      <c r="L19" s="13">
        <v>47.5</v>
      </c>
      <c r="M19" s="13">
        <v>41.24</v>
      </c>
      <c r="N19" s="13">
        <v>0</v>
      </c>
      <c r="O19" s="5"/>
    </row>
    <row r="20" spans="2:15" ht="12.75">
      <c r="B20" s="19" t="s">
        <v>14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5"/>
    </row>
    <row r="21" spans="2:15" ht="12.75">
      <c r="B21" s="19" t="s">
        <v>15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5"/>
    </row>
    <row r="22" spans="2:15" ht="12.75">
      <c r="B22" s="19" t="s">
        <v>16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11.84</v>
      </c>
      <c r="L22" s="13">
        <v>0</v>
      </c>
      <c r="M22" s="13">
        <v>0</v>
      </c>
      <c r="N22" s="13">
        <v>0</v>
      </c>
      <c r="O22" s="5"/>
    </row>
    <row r="23" spans="2:15" ht="12.75">
      <c r="B23" s="19" t="s">
        <v>17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5"/>
    </row>
    <row r="24" spans="2:15" ht="12.75">
      <c r="B24" s="19" t="s">
        <v>18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5"/>
    </row>
    <row r="25" spans="2:15" ht="12.75">
      <c r="B25" s="19" t="s">
        <v>58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5"/>
    </row>
    <row r="26" spans="2:15" ht="12.75">
      <c r="B26" s="19" t="s">
        <v>19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5"/>
    </row>
    <row r="27" spans="2:15" ht="12.75">
      <c r="B27" s="19" t="s">
        <v>53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5"/>
    </row>
    <row r="28" spans="2:15" ht="12.75">
      <c r="B28" s="19" t="s">
        <v>20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5"/>
    </row>
    <row r="29" spans="2:15" ht="12.75">
      <c r="B29" s="19" t="s">
        <v>61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5"/>
    </row>
    <row r="30" spans="2:15" ht="12.75">
      <c r="B30" s="19" t="s">
        <v>21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5"/>
    </row>
    <row r="31" spans="2:15" ht="12.75">
      <c r="B31" s="19" t="s">
        <v>62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5"/>
    </row>
    <row r="32" spans="2:15" ht="12.75">
      <c r="B32" s="19" t="s">
        <v>22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5"/>
    </row>
    <row r="33" spans="2:15" ht="12.75">
      <c r="B33" s="19" t="s">
        <v>55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5"/>
    </row>
    <row r="34" spans="2:15" ht="12.75">
      <c r="B34" s="19" t="s">
        <v>23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5"/>
    </row>
    <row r="35" spans="2:15" ht="12.75">
      <c r="B35" s="19" t="s">
        <v>24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5"/>
    </row>
    <row r="36" spans="2:15" ht="12.75">
      <c r="B36" s="19" t="s">
        <v>25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5"/>
    </row>
    <row r="37" spans="2:15" ht="12.75">
      <c r="B37" s="19" t="s">
        <v>26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5"/>
    </row>
    <row r="38" spans="2:15" ht="12.75">
      <c r="B38" s="19" t="s">
        <v>27</v>
      </c>
      <c r="C38" s="13">
        <v>6848.2</v>
      </c>
      <c r="D38" s="13">
        <v>12555.03</v>
      </c>
      <c r="E38" s="13">
        <v>6848.2</v>
      </c>
      <c r="F38" s="13">
        <v>6848.2</v>
      </c>
      <c r="G38" s="13">
        <v>6848.2</v>
      </c>
      <c r="H38" s="13">
        <v>7583.68</v>
      </c>
      <c r="I38" s="13">
        <v>7215.93</v>
      </c>
      <c r="J38" s="13">
        <v>7266.33</v>
      </c>
      <c r="K38" s="13">
        <v>7316.73</v>
      </c>
      <c r="L38" s="13">
        <v>7266.33</v>
      </c>
      <c r="M38" s="13">
        <v>7266.33</v>
      </c>
      <c r="N38" s="13">
        <v>7266.33</v>
      </c>
      <c r="O38" s="5"/>
    </row>
    <row r="39" spans="2:15" ht="12.75">
      <c r="B39" s="15" t="s">
        <v>65</v>
      </c>
      <c r="C39" s="13">
        <f>C38*33%</f>
        <v>2259.906</v>
      </c>
      <c r="D39" s="13">
        <f aca="true" t="shared" si="0" ref="D39:N39">D38*33%</f>
        <v>4143.159900000001</v>
      </c>
      <c r="E39" s="13">
        <f t="shared" si="0"/>
        <v>2259.906</v>
      </c>
      <c r="F39" s="13">
        <f t="shared" si="0"/>
        <v>2259.906</v>
      </c>
      <c r="G39" s="13">
        <f t="shared" si="0"/>
        <v>2259.906</v>
      </c>
      <c r="H39" s="13">
        <f t="shared" si="0"/>
        <v>2502.6144000000004</v>
      </c>
      <c r="I39" s="13">
        <f t="shared" si="0"/>
        <v>2381.2569000000003</v>
      </c>
      <c r="J39" s="13">
        <f t="shared" si="0"/>
        <v>2397.8889</v>
      </c>
      <c r="K39" s="13">
        <f t="shared" si="0"/>
        <v>2414.5209</v>
      </c>
      <c r="L39" s="13">
        <f t="shared" si="0"/>
        <v>2397.8889</v>
      </c>
      <c r="M39" s="13">
        <f t="shared" si="0"/>
        <v>2397.8889</v>
      </c>
      <c r="N39" s="13">
        <f t="shared" si="0"/>
        <v>2397.8889</v>
      </c>
      <c r="O39" s="5"/>
    </row>
    <row r="40" spans="2:15" ht="12.75">
      <c r="B40" s="19" t="s">
        <v>59</v>
      </c>
      <c r="C40" s="13">
        <v>1799.88</v>
      </c>
      <c r="D40" s="13">
        <v>3278.68</v>
      </c>
      <c r="E40" s="13">
        <v>3278.68</v>
      </c>
      <c r="F40" s="13">
        <v>3278.68</v>
      </c>
      <c r="G40" s="13">
        <v>3278.68</v>
      </c>
      <c r="H40" s="13">
        <v>3455.28</v>
      </c>
      <c r="I40" s="13">
        <v>3481.07</v>
      </c>
      <c r="J40" s="13">
        <v>3481.07</v>
      </c>
      <c r="K40" s="13">
        <v>3481.07</v>
      </c>
      <c r="L40" s="13">
        <v>3481.07</v>
      </c>
      <c r="M40" s="13">
        <v>3481.08</v>
      </c>
      <c r="N40" s="13">
        <v>3481.08</v>
      </c>
      <c r="O40" s="5"/>
    </row>
    <row r="41" spans="2:15" ht="12.75">
      <c r="B41" s="19" t="s">
        <v>28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5"/>
    </row>
    <row r="42" spans="2:15" s="4" customFormat="1" ht="12.75">
      <c r="B42" s="19" t="s">
        <v>56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6"/>
    </row>
    <row r="43" spans="2:14" ht="13.5" customHeight="1">
      <c r="B43" s="19" t="s">
        <v>29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</row>
    <row r="44" spans="2:14" ht="12.75">
      <c r="B44" s="19" t="s">
        <v>30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</row>
    <row r="45" spans="2:14" ht="12.75">
      <c r="B45" s="19" t="s">
        <v>63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</row>
    <row r="46" spans="2:14" ht="12.75">
      <c r="B46" s="19" t="s">
        <v>31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2:14" ht="12.75">
      <c r="B47" s="19" t="s">
        <v>44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</row>
    <row r="48" spans="2:14" ht="12.75">
      <c r="B48" s="19" t="s">
        <v>32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</row>
    <row r="49" spans="2:14" ht="12.75">
      <c r="B49" s="21" t="s">
        <v>33</v>
      </c>
      <c r="C49" s="13">
        <f>SUM(C2:C48)</f>
        <v>10914.885999999999</v>
      </c>
      <c r="D49" s="13">
        <f aca="true" t="shared" si="1" ref="D49:N49">SUM(D2:D48)</f>
        <v>19980.8699</v>
      </c>
      <c r="E49" s="13">
        <f t="shared" si="1"/>
        <v>12386.786</v>
      </c>
      <c r="F49" s="13">
        <f t="shared" si="1"/>
        <v>12423.786</v>
      </c>
      <c r="G49" s="13">
        <f t="shared" si="1"/>
        <v>12390.276</v>
      </c>
      <c r="H49" s="13">
        <f t="shared" si="1"/>
        <v>13545.064400000001</v>
      </c>
      <c r="I49" s="13">
        <f t="shared" si="1"/>
        <v>13078.2569</v>
      </c>
      <c r="J49" s="13">
        <f t="shared" si="1"/>
        <v>13159.568899999998</v>
      </c>
      <c r="K49" s="13">
        <f t="shared" si="1"/>
        <v>13227.650899999999</v>
      </c>
      <c r="L49" s="13">
        <f t="shared" si="1"/>
        <v>13192.7889</v>
      </c>
      <c r="M49" s="13">
        <f t="shared" si="1"/>
        <v>13186.5389</v>
      </c>
      <c r="N49" s="13">
        <f t="shared" si="1"/>
        <v>13145.2989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&amp;C&amp;"Arial,Negrito"&amp;12 002 - EXPEDIENTE - 2012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B1">
      <pane ySplit="1" topLeftCell="A13" activePane="bottomLeft" state="frozen"/>
      <selection pane="topLeft" activeCell="A50" sqref="A50"/>
      <selection pane="bottomLeft" activeCell="N29" sqref="N29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49</v>
      </c>
      <c r="B1" s="10" t="s">
        <v>0</v>
      </c>
      <c r="C1" s="14">
        <v>40909</v>
      </c>
      <c r="D1" s="14">
        <v>40940</v>
      </c>
      <c r="E1" s="14">
        <v>40969</v>
      </c>
      <c r="F1" s="14">
        <v>41000</v>
      </c>
      <c r="G1" s="14">
        <v>41030</v>
      </c>
      <c r="H1" s="14">
        <v>41061</v>
      </c>
      <c r="I1" s="14">
        <v>41091</v>
      </c>
      <c r="J1" s="14">
        <v>41122</v>
      </c>
      <c r="K1" s="14">
        <v>41153</v>
      </c>
      <c r="L1" s="14">
        <v>41183</v>
      </c>
      <c r="M1" s="14">
        <v>41214</v>
      </c>
      <c r="N1" s="14">
        <v>41244</v>
      </c>
    </row>
    <row r="2" spans="2:15" ht="12.75">
      <c r="B2" s="19" t="s">
        <v>1</v>
      </c>
      <c r="C2" s="13">
        <v>0</v>
      </c>
      <c r="D2" s="13">
        <v>0</v>
      </c>
      <c r="E2" s="13">
        <v>4.39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10.99</v>
      </c>
      <c r="L2" s="13">
        <v>10.99</v>
      </c>
      <c r="M2" s="13">
        <v>3.29</v>
      </c>
      <c r="N2" s="13">
        <v>0</v>
      </c>
      <c r="O2" s="5"/>
    </row>
    <row r="3" spans="2:15" ht="12.75">
      <c r="B3" s="19" t="s">
        <v>2</v>
      </c>
      <c r="C3" s="13">
        <v>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5"/>
    </row>
    <row r="4" spans="2:15" ht="12.75">
      <c r="B4" s="19" t="s">
        <v>3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5"/>
    </row>
    <row r="5" spans="2:15" ht="12.75">
      <c r="B5" s="19" t="s">
        <v>60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5"/>
    </row>
    <row r="6" spans="2:15" ht="12.75">
      <c r="B6" s="19" t="s">
        <v>4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5"/>
    </row>
    <row r="7" spans="2:15" ht="12.75">
      <c r="B7" s="19" t="s">
        <v>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25</v>
      </c>
      <c r="L7" s="13">
        <v>0</v>
      </c>
      <c r="M7" s="13">
        <v>0</v>
      </c>
      <c r="N7" s="13">
        <v>0</v>
      </c>
      <c r="O7" s="5"/>
    </row>
    <row r="8" spans="2:15" ht="12.75">
      <c r="B8" s="19" t="s">
        <v>43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5"/>
    </row>
    <row r="9" spans="2:15" ht="12.75">
      <c r="B9" s="19" t="s">
        <v>42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5"/>
    </row>
    <row r="10" spans="2:15" ht="12.75">
      <c r="B10" s="19" t="s">
        <v>57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5"/>
    </row>
    <row r="11" spans="2:15" ht="12.75">
      <c r="B11" s="19" t="s">
        <v>5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5"/>
    </row>
    <row r="12" spans="2:15" ht="12.75">
      <c r="B12" s="19" t="s">
        <v>6</v>
      </c>
      <c r="C12" s="13">
        <v>0</v>
      </c>
      <c r="D12" s="13">
        <v>0</v>
      </c>
      <c r="E12" s="13">
        <v>0</v>
      </c>
      <c r="F12" s="13">
        <v>0</v>
      </c>
      <c r="G12" s="13">
        <v>55.21</v>
      </c>
      <c r="H12" s="13">
        <v>106.04</v>
      </c>
      <c r="I12" s="13">
        <v>0</v>
      </c>
      <c r="J12" s="13">
        <v>0</v>
      </c>
      <c r="K12" s="13">
        <v>166.8</v>
      </c>
      <c r="L12" s="13">
        <v>0</v>
      </c>
      <c r="M12" s="13">
        <v>0</v>
      </c>
      <c r="N12" s="13">
        <v>0</v>
      </c>
      <c r="O12" s="5"/>
    </row>
    <row r="13" spans="2:15" ht="12.75">
      <c r="B13" s="19" t="s">
        <v>8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5"/>
    </row>
    <row r="14" spans="2:15" ht="12.75">
      <c r="B14" s="19" t="s">
        <v>9</v>
      </c>
      <c r="C14" s="13">
        <v>11.8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5"/>
    </row>
    <row r="15" spans="2:15" ht="12.75">
      <c r="B15" s="19" t="s">
        <v>10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5"/>
    </row>
    <row r="16" spans="2:15" ht="12.75">
      <c r="B16" s="19" t="s">
        <v>11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5"/>
    </row>
    <row r="17" spans="2:15" ht="12.75">
      <c r="B17" s="19" t="s">
        <v>54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5"/>
    </row>
    <row r="18" spans="2:15" ht="12.75">
      <c r="B18" s="19" t="s">
        <v>12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5"/>
    </row>
    <row r="19" spans="2:15" ht="12.75">
      <c r="B19" s="19" t="s">
        <v>13</v>
      </c>
      <c r="C19" s="13">
        <v>125.11</v>
      </c>
      <c r="D19" s="13">
        <v>512.35</v>
      </c>
      <c r="E19" s="13">
        <v>282.7</v>
      </c>
      <c r="F19" s="13">
        <v>46.03</v>
      </c>
      <c r="G19" s="13">
        <v>18.52</v>
      </c>
      <c r="H19" s="13">
        <v>12.25</v>
      </c>
      <c r="I19" s="13">
        <v>54</v>
      </c>
      <c r="J19" s="13">
        <v>69.03</v>
      </c>
      <c r="K19" s="13">
        <v>14.18</v>
      </c>
      <c r="L19" s="13">
        <v>14.47</v>
      </c>
      <c r="M19" s="13">
        <v>86.54</v>
      </c>
      <c r="N19" s="13">
        <v>69.98</v>
      </c>
      <c r="O19" s="5"/>
    </row>
    <row r="20" spans="2:15" ht="12.75">
      <c r="B20" s="19" t="s">
        <v>14</v>
      </c>
      <c r="C20" s="13">
        <v>74.66</v>
      </c>
      <c r="D20" s="13">
        <v>24</v>
      </c>
      <c r="E20" s="13">
        <v>121.16</v>
      </c>
      <c r="F20" s="13">
        <v>74.66</v>
      </c>
      <c r="G20" s="13">
        <v>0</v>
      </c>
      <c r="H20" s="13">
        <v>74.66</v>
      </c>
      <c r="I20" s="13">
        <v>31.5</v>
      </c>
      <c r="J20" s="13">
        <v>1845</v>
      </c>
      <c r="K20" s="13">
        <v>0</v>
      </c>
      <c r="L20" s="13">
        <v>0</v>
      </c>
      <c r="M20" s="13">
        <v>25.9</v>
      </c>
      <c r="N20" s="13">
        <v>83.32</v>
      </c>
      <c r="O20" s="5"/>
    </row>
    <row r="21" spans="2:15" ht="12.75">
      <c r="B21" s="19" t="s">
        <v>15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1.05</v>
      </c>
      <c r="K21" s="13">
        <v>0</v>
      </c>
      <c r="L21" s="13">
        <v>0</v>
      </c>
      <c r="M21" s="13">
        <v>0</v>
      </c>
      <c r="N21" s="13">
        <v>0</v>
      </c>
      <c r="O21" s="5"/>
    </row>
    <row r="22" spans="2:15" ht="12.75">
      <c r="B22" s="19" t="s">
        <v>16</v>
      </c>
      <c r="C22" s="13">
        <v>6.39</v>
      </c>
      <c r="D22" s="13">
        <v>0</v>
      </c>
      <c r="E22" s="13">
        <v>26.38</v>
      </c>
      <c r="F22" s="13">
        <v>19.99</v>
      </c>
      <c r="G22" s="13">
        <v>0</v>
      </c>
      <c r="H22" s="13">
        <v>0</v>
      </c>
      <c r="I22" s="13">
        <v>0</v>
      </c>
      <c r="J22" s="13">
        <v>0</v>
      </c>
      <c r="K22" s="13">
        <v>5.92</v>
      </c>
      <c r="L22" s="13">
        <v>0</v>
      </c>
      <c r="M22" s="13">
        <v>0</v>
      </c>
      <c r="N22" s="13">
        <v>0</v>
      </c>
      <c r="O22" s="5"/>
    </row>
    <row r="23" spans="2:15" ht="12.75">
      <c r="B23" s="19" t="s">
        <v>17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5"/>
    </row>
    <row r="24" spans="2:15" ht="12.75">
      <c r="B24" s="19" t="s">
        <v>18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5"/>
    </row>
    <row r="25" spans="2:15" ht="12.75">
      <c r="B25" s="19" t="s">
        <v>58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5"/>
    </row>
    <row r="26" spans="2:15" ht="12.75">
      <c r="B26" s="19" t="s">
        <v>19</v>
      </c>
      <c r="C26" s="13">
        <v>0</v>
      </c>
      <c r="D26" s="13">
        <v>0</v>
      </c>
      <c r="E26" s="13">
        <v>0</v>
      </c>
      <c r="F26" s="13">
        <v>331.15</v>
      </c>
      <c r="G26" s="13">
        <v>274.36</v>
      </c>
      <c r="H26" s="13">
        <v>0</v>
      </c>
      <c r="I26" s="13">
        <v>64.06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5"/>
    </row>
    <row r="27" spans="2:15" ht="12.75">
      <c r="B27" s="19" t="s">
        <v>53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5"/>
    </row>
    <row r="28" spans="2:15" ht="12.75">
      <c r="B28" s="19" t="s">
        <v>20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175.6</v>
      </c>
      <c r="I28" s="13">
        <v>1.33</v>
      </c>
      <c r="J28" s="13">
        <v>0</v>
      </c>
      <c r="K28" s="13">
        <v>156.6</v>
      </c>
      <c r="L28" s="13">
        <v>4.41</v>
      </c>
      <c r="M28" s="13">
        <v>676.8</v>
      </c>
      <c r="N28" s="13">
        <v>160.79</v>
      </c>
      <c r="O28" s="5"/>
    </row>
    <row r="29" spans="2:15" ht="12.75">
      <c r="B29" s="19" t="s">
        <v>61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5"/>
    </row>
    <row r="30" spans="2:15" ht="12.75">
      <c r="B30" s="19" t="s">
        <v>21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5"/>
    </row>
    <row r="31" spans="2:15" ht="12.75">
      <c r="B31" s="19" t="s">
        <v>62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5"/>
    </row>
    <row r="32" spans="2:15" ht="12.75">
      <c r="B32" s="19" t="s">
        <v>22</v>
      </c>
      <c r="C32" s="13">
        <v>3.4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54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5"/>
    </row>
    <row r="33" spans="2:15" ht="12.75">
      <c r="B33" s="19" t="s">
        <v>55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5"/>
    </row>
    <row r="34" spans="2:15" ht="12.75">
      <c r="B34" s="19" t="s">
        <v>23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5"/>
    </row>
    <row r="35" spans="2:15" ht="13.5" customHeight="1">
      <c r="B35" s="19" t="s">
        <v>24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5"/>
    </row>
    <row r="36" spans="2:15" ht="12.75">
      <c r="B36" s="19" t="s">
        <v>25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5"/>
    </row>
    <row r="37" spans="2:15" ht="12.75">
      <c r="B37" s="19" t="s">
        <v>26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5"/>
    </row>
    <row r="38" spans="2:15" ht="12.75">
      <c r="B38" s="19" t="s">
        <v>27</v>
      </c>
      <c r="C38" s="13">
        <v>86998.23</v>
      </c>
      <c r="D38" s="13">
        <v>84669.83</v>
      </c>
      <c r="E38" s="13">
        <v>65508.99</v>
      </c>
      <c r="F38" s="13">
        <v>63068.47</v>
      </c>
      <c r="G38" s="13">
        <v>63016.77</v>
      </c>
      <c r="H38" s="13">
        <v>70676.36</v>
      </c>
      <c r="I38" s="13">
        <f>88670.57+5784.64</f>
        <v>94455.21</v>
      </c>
      <c r="J38" s="13">
        <v>64884.63</v>
      </c>
      <c r="K38" s="13">
        <v>103778.41</v>
      </c>
      <c r="L38" s="13">
        <v>66035.46</v>
      </c>
      <c r="M38" s="13">
        <v>71448.42</v>
      </c>
      <c r="N38" s="13">
        <v>68822.25</v>
      </c>
      <c r="O38" s="5"/>
    </row>
    <row r="39" spans="2:15" ht="12.75">
      <c r="B39" s="15" t="s">
        <v>65</v>
      </c>
      <c r="C39" s="13">
        <f>C38*33%</f>
        <v>28709.4159</v>
      </c>
      <c r="D39" s="13">
        <f aca="true" t="shared" si="0" ref="D39:M39">D38*33%</f>
        <v>27941.0439</v>
      </c>
      <c r="E39" s="13">
        <f t="shared" si="0"/>
        <v>21617.9667</v>
      </c>
      <c r="F39" s="13">
        <f t="shared" si="0"/>
        <v>20812.595100000002</v>
      </c>
      <c r="G39" s="13">
        <f t="shared" si="0"/>
        <v>20795.5341</v>
      </c>
      <c r="H39" s="13">
        <f t="shared" si="0"/>
        <v>23323.198800000002</v>
      </c>
      <c r="I39" s="13">
        <f t="shared" si="0"/>
        <v>31170.219300000004</v>
      </c>
      <c r="J39" s="13">
        <f t="shared" si="0"/>
        <v>21411.9279</v>
      </c>
      <c r="K39" s="13">
        <f t="shared" si="0"/>
        <v>34246.8753</v>
      </c>
      <c r="L39" s="13">
        <f t="shared" si="0"/>
        <v>21791.701800000003</v>
      </c>
      <c r="M39" s="13">
        <f t="shared" si="0"/>
        <v>23577.978600000002</v>
      </c>
      <c r="N39" s="13">
        <f>N38*33%</f>
        <v>22711.342500000002</v>
      </c>
      <c r="O39" s="5"/>
    </row>
    <row r="40" spans="2:15" ht="12.75">
      <c r="B40" s="19" t="s">
        <v>59</v>
      </c>
      <c r="C40" s="13">
        <v>28647.21</v>
      </c>
      <c r="D40" s="13">
        <v>33109.55</v>
      </c>
      <c r="E40" s="13">
        <v>36903.18</v>
      </c>
      <c r="F40" s="13">
        <v>32745.09</v>
      </c>
      <c r="G40" s="13">
        <v>33351.41</v>
      </c>
      <c r="H40" s="13">
        <v>27260.13</v>
      </c>
      <c r="I40" s="13">
        <v>23657.19</v>
      </c>
      <c r="J40" s="13">
        <v>18764.5</v>
      </c>
      <c r="K40" s="13">
        <v>21084.64</v>
      </c>
      <c r="L40" s="13">
        <v>25354.21</v>
      </c>
      <c r="M40" s="13">
        <v>27275.31</v>
      </c>
      <c r="N40" s="13">
        <v>27996.47</v>
      </c>
      <c r="O40" s="5"/>
    </row>
    <row r="41" spans="2:15" ht="12.75">
      <c r="B41" s="19" t="s">
        <v>28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5"/>
    </row>
    <row r="42" spans="2:15" s="4" customFormat="1" ht="12.75">
      <c r="B42" s="19" t="s">
        <v>56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6"/>
    </row>
    <row r="43" spans="2:14" ht="14.25" customHeight="1">
      <c r="B43" s="19" t="s">
        <v>29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</row>
    <row r="44" spans="2:14" ht="12.75">
      <c r="B44" s="19" t="s">
        <v>30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</row>
    <row r="45" spans="2:14" ht="12.75">
      <c r="B45" s="19" t="s">
        <v>63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</row>
    <row r="46" spans="2:14" ht="12.75">
      <c r="B46" s="19" t="s">
        <v>31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2:14" ht="12.75">
      <c r="B47" s="19" t="s">
        <v>44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</row>
    <row r="48" spans="2:14" ht="12.75">
      <c r="B48" s="19" t="s">
        <v>32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</row>
    <row r="49" spans="2:14" ht="12.75">
      <c r="B49" s="20" t="s">
        <v>33</v>
      </c>
      <c r="C49" s="13">
        <f>SUM(C2:C48)</f>
        <v>144576.21589999998</v>
      </c>
      <c r="D49" s="13">
        <f aca="true" t="shared" si="1" ref="D49:N49">SUM(D2:D48)</f>
        <v>146256.77390000003</v>
      </c>
      <c r="E49" s="13">
        <f t="shared" si="1"/>
        <v>124464.76670000001</v>
      </c>
      <c r="F49" s="13">
        <f t="shared" si="1"/>
        <v>117097.9851</v>
      </c>
      <c r="G49" s="13">
        <f t="shared" si="1"/>
        <v>117511.8041</v>
      </c>
      <c r="H49" s="13">
        <f t="shared" si="1"/>
        <v>121628.2388</v>
      </c>
      <c r="I49" s="13">
        <f t="shared" si="1"/>
        <v>149487.5093</v>
      </c>
      <c r="J49" s="13">
        <f t="shared" si="1"/>
        <v>106976.13789999999</v>
      </c>
      <c r="K49" s="13">
        <f t="shared" si="1"/>
        <v>159489.4153</v>
      </c>
      <c r="L49" s="13">
        <f t="shared" si="1"/>
        <v>113211.24179999999</v>
      </c>
      <c r="M49" s="13">
        <f t="shared" si="1"/>
        <v>123094.2386</v>
      </c>
      <c r="N49" s="13">
        <f t="shared" si="1"/>
        <v>119844.1525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&amp;C&amp;"Arial,Negrito"&amp;12 012 - DEPTO. AMINISTRATIVO - 2012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B1">
      <pane ySplit="1" topLeftCell="A5" activePane="bottomLeft" state="frozen"/>
      <selection pane="topLeft" activeCell="A1" sqref="A1"/>
      <selection pane="bottomLeft" activeCell="N21" sqref="N21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48</v>
      </c>
      <c r="B1" s="10" t="s">
        <v>0</v>
      </c>
      <c r="C1" s="14">
        <v>40909</v>
      </c>
      <c r="D1" s="14">
        <v>40940</v>
      </c>
      <c r="E1" s="14">
        <v>40969</v>
      </c>
      <c r="F1" s="14">
        <v>41000</v>
      </c>
      <c r="G1" s="14">
        <v>41030</v>
      </c>
      <c r="H1" s="14">
        <v>41061</v>
      </c>
      <c r="I1" s="14">
        <v>41091</v>
      </c>
      <c r="J1" s="14">
        <v>41122</v>
      </c>
      <c r="K1" s="14">
        <v>41153</v>
      </c>
      <c r="L1" s="14">
        <v>41183</v>
      </c>
      <c r="M1" s="14">
        <v>41214</v>
      </c>
      <c r="N1" s="14">
        <v>41244</v>
      </c>
    </row>
    <row r="2" spans="2:15" ht="12.75">
      <c r="B2" s="19" t="s">
        <v>1</v>
      </c>
      <c r="C2" s="13">
        <v>0</v>
      </c>
      <c r="D2" s="13">
        <v>0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  <c r="O2" s="5"/>
    </row>
    <row r="3" spans="2:15" ht="12.75">
      <c r="B3" s="19" t="s">
        <v>2</v>
      </c>
      <c r="C3" s="13">
        <v>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5"/>
    </row>
    <row r="4" spans="2:15" ht="12.75">
      <c r="B4" s="19" t="s">
        <v>3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5"/>
    </row>
    <row r="5" spans="2:15" ht="12.75">
      <c r="B5" s="19" t="s">
        <v>60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5"/>
    </row>
    <row r="6" spans="2:15" ht="12.75">
      <c r="B6" s="19" t="s">
        <v>4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5"/>
    </row>
    <row r="7" spans="2:15" ht="12.75">
      <c r="B7" s="19" t="s">
        <v>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5"/>
    </row>
    <row r="8" spans="2:15" ht="12.75">
      <c r="B8" s="19" t="s">
        <v>43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5"/>
    </row>
    <row r="9" spans="2:15" ht="12.75">
      <c r="B9" s="19" t="s">
        <v>42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5"/>
    </row>
    <row r="10" spans="2:15" ht="12.75">
      <c r="B10" s="19" t="s">
        <v>57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5"/>
    </row>
    <row r="11" spans="2:15" ht="12.75">
      <c r="B11" s="19" t="s">
        <v>5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5"/>
    </row>
    <row r="12" spans="2:15" ht="12.75">
      <c r="B12" s="19" t="s">
        <v>6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5"/>
    </row>
    <row r="13" spans="2:15" ht="12.75">
      <c r="B13" s="19" t="s">
        <v>8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5"/>
    </row>
    <row r="14" spans="2:15" ht="12.75">
      <c r="B14" s="19" t="s">
        <v>9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5"/>
    </row>
    <row r="15" spans="2:15" ht="12.75">
      <c r="B15" s="19" t="s">
        <v>10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5"/>
    </row>
    <row r="16" spans="2:15" ht="12.75">
      <c r="B16" s="19" t="s">
        <v>11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5"/>
    </row>
    <row r="17" spans="2:15" ht="12.75">
      <c r="B17" s="19" t="s">
        <v>54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5"/>
    </row>
    <row r="18" spans="2:15" ht="12.75">
      <c r="B18" s="19" t="s">
        <v>12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5"/>
    </row>
    <row r="19" spans="2:15" ht="12.75">
      <c r="B19" s="19" t="s">
        <v>13</v>
      </c>
      <c r="C19" s="13">
        <v>172.05</v>
      </c>
      <c r="D19" s="13">
        <v>33.82</v>
      </c>
      <c r="E19" s="13">
        <v>31.07</v>
      </c>
      <c r="F19" s="13">
        <v>122.76</v>
      </c>
      <c r="G19" s="13">
        <v>31.07</v>
      </c>
      <c r="H19" s="13">
        <v>0</v>
      </c>
      <c r="I19" s="13">
        <v>0</v>
      </c>
      <c r="J19" s="13">
        <v>28.13</v>
      </c>
      <c r="K19" s="13">
        <v>19.05</v>
      </c>
      <c r="L19" s="13">
        <v>19.05</v>
      </c>
      <c r="M19" s="13">
        <v>43.62</v>
      </c>
      <c r="N19" s="13">
        <v>109.57</v>
      </c>
      <c r="O19" s="5"/>
    </row>
    <row r="20" spans="2:15" ht="12.75">
      <c r="B20" s="19" t="s">
        <v>14</v>
      </c>
      <c r="C20" s="13">
        <v>0</v>
      </c>
      <c r="D20" s="13">
        <v>0</v>
      </c>
      <c r="E20" s="13">
        <v>0</v>
      </c>
      <c r="F20" s="13">
        <v>15.3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30.6</v>
      </c>
      <c r="N20" s="13">
        <v>0</v>
      </c>
      <c r="O20" s="5"/>
    </row>
    <row r="21" spans="2:15" ht="12.75">
      <c r="B21" s="19" t="s">
        <v>15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5"/>
    </row>
    <row r="22" spans="2:15" ht="12.75">
      <c r="B22" s="19" t="s">
        <v>16</v>
      </c>
      <c r="C22" s="13">
        <v>3.19</v>
      </c>
      <c r="D22" s="13">
        <v>2.96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5"/>
    </row>
    <row r="23" spans="2:15" ht="12.75">
      <c r="B23" s="19" t="s">
        <v>17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5"/>
    </row>
    <row r="24" spans="2:15" ht="12.75">
      <c r="B24" s="19" t="s">
        <v>18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5"/>
    </row>
    <row r="25" spans="2:15" ht="12.75">
      <c r="B25" s="19" t="s">
        <v>58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5"/>
    </row>
    <row r="26" spans="2:15" ht="12.75">
      <c r="B26" s="19" t="s">
        <v>19</v>
      </c>
      <c r="C26" s="13">
        <v>0</v>
      </c>
      <c r="D26" s="13">
        <v>0</v>
      </c>
      <c r="E26" s="13">
        <v>0</v>
      </c>
      <c r="F26" s="13">
        <v>0</v>
      </c>
      <c r="G26" s="13">
        <v>4259.11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5"/>
    </row>
    <row r="27" spans="2:15" ht="12.75">
      <c r="B27" s="19" t="s">
        <v>53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5"/>
    </row>
    <row r="28" spans="2:15" ht="12.75">
      <c r="B28" s="19" t="s">
        <v>20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5"/>
    </row>
    <row r="29" spans="2:15" ht="12.75">
      <c r="B29" s="19" t="s">
        <v>61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5"/>
    </row>
    <row r="30" spans="2:15" ht="12.75">
      <c r="B30" s="19" t="s">
        <v>21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5"/>
    </row>
    <row r="31" spans="2:15" ht="12.75">
      <c r="B31" s="19" t="s">
        <v>62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5"/>
    </row>
    <row r="32" spans="2:15" ht="12.75">
      <c r="B32" s="19" t="s">
        <v>22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5"/>
    </row>
    <row r="33" spans="2:15" ht="12.75">
      <c r="B33" s="19" t="s">
        <v>55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5"/>
    </row>
    <row r="34" spans="2:15" ht="12.75">
      <c r="B34" s="19" t="s">
        <v>23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5"/>
    </row>
    <row r="35" spans="2:15" ht="12.75">
      <c r="B35" s="19" t="s">
        <v>24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5"/>
    </row>
    <row r="36" spans="2:15" ht="12.75">
      <c r="B36" s="19" t="s">
        <v>25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5"/>
    </row>
    <row r="37" spans="2:15" ht="12.75">
      <c r="B37" s="19" t="s">
        <v>26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5"/>
    </row>
    <row r="38" spans="2:15" ht="12.75">
      <c r="B38" s="19" t="s">
        <v>27</v>
      </c>
      <c r="C38" s="13">
        <v>202293.04</v>
      </c>
      <c r="D38" s="13">
        <v>162338.33</v>
      </c>
      <c r="E38" s="13">
        <v>165476.18</v>
      </c>
      <c r="F38" s="13">
        <v>130785.69</v>
      </c>
      <c r="G38" s="13">
        <v>134253.41</v>
      </c>
      <c r="H38" s="13">
        <v>159995.04</v>
      </c>
      <c r="I38" s="13">
        <v>197423.86</v>
      </c>
      <c r="J38" s="13">
        <v>157720.8</v>
      </c>
      <c r="K38" s="13">
        <v>157141.13</v>
      </c>
      <c r="L38" s="13">
        <v>151357.57</v>
      </c>
      <c r="M38" s="13">
        <v>148529.12</v>
      </c>
      <c r="N38" s="13">
        <v>139740.29</v>
      </c>
      <c r="O38" s="5"/>
    </row>
    <row r="39" spans="2:15" ht="12.75">
      <c r="B39" s="15" t="s">
        <v>65</v>
      </c>
      <c r="C39" s="13">
        <f>C38*33%</f>
        <v>66756.7032</v>
      </c>
      <c r="D39" s="13">
        <f aca="true" t="shared" si="0" ref="D39:N39">D38*33%</f>
        <v>53571.6489</v>
      </c>
      <c r="E39" s="13">
        <f t="shared" si="0"/>
        <v>54607.1394</v>
      </c>
      <c r="F39" s="13">
        <f t="shared" si="0"/>
        <v>43159.277700000006</v>
      </c>
      <c r="G39" s="13">
        <f t="shared" si="0"/>
        <v>44303.6253</v>
      </c>
      <c r="H39" s="13">
        <f t="shared" si="0"/>
        <v>52798.36320000001</v>
      </c>
      <c r="I39" s="13">
        <f t="shared" si="0"/>
        <v>65149.8738</v>
      </c>
      <c r="J39" s="13">
        <f t="shared" si="0"/>
        <v>52047.864</v>
      </c>
      <c r="K39" s="13">
        <f t="shared" si="0"/>
        <v>51856.57290000001</v>
      </c>
      <c r="L39" s="13">
        <f t="shared" si="0"/>
        <v>49947.998100000004</v>
      </c>
      <c r="M39" s="13">
        <f t="shared" si="0"/>
        <v>49014.6096</v>
      </c>
      <c r="N39" s="13">
        <f t="shared" si="0"/>
        <v>46114.2957</v>
      </c>
      <c r="O39" s="5"/>
    </row>
    <row r="40" spans="2:15" ht="12.75">
      <c r="B40" s="19" t="s">
        <v>59</v>
      </c>
      <c r="C40" s="13">
        <v>14174.04</v>
      </c>
      <c r="D40" s="13">
        <v>8895.36</v>
      </c>
      <c r="E40" s="13">
        <v>8895.36</v>
      </c>
      <c r="F40" s="13">
        <v>6816.17</v>
      </c>
      <c r="G40" s="13">
        <v>5361.96</v>
      </c>
      <c r="H40" s="13">
        <v>5658</v>
      </c>
      <c r="I40" s="13">
        <v>5688.42</v>
      </c>
      <c r="J40" s="13">
        <v>5658</v>
      </c>
      <c r="K40" s="13">
        <v>9130.07</v>
      </c>
      <c r="L40" s="13">
        <v>5658</v>
      </c>
      <c r="M40" s="13">
        <v>5658</v>
      </c>
      <c r="N40" s="13">
        <v>5658</v>
      </c>
      <c r="O40" s="5"/>
    </row>
    <row r="41" spans="2:15" ht="12.75">
      <c r="B41" s="19" t="s">
        <v>28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5"/>
    </row>
    <row r="42" spans="2:15" s="4" customFormat="1" ht="12.75">
      <c r="B42" s="19" t="s">
        <v>56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6"/>
    </row>
    <row r="43" spans="2:15" s="4" customFormat="1" ht="12.75">
      <c r="B43" s="19" t="s">
        <v>29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6"/>
    </row>
    <row r="44" spans="2:14" ht="12.75">
      <c r="B44" s="19" t="s">
        <v>30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</row>
    <row r="45" spans="2:14" ht="12.75">
      <c r="B45" s="19" t="s">
        <v>63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</row>
    <row r="46" spans="2:14" ht="12.75">
      <c r="B46" s="19" t="s">
        <v>31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2:14" ht="12.75">
      <c r="B47" s="19" t="s">
        <v>44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</row>
    <row r="48" spans="2:14" ht="12.75">
      <c r="B48" s="19" t="s">
        <v>32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</row>
    <row r="49" spans="2:14" ht="12.75">
      <c r="B49" s="21" t="s">
        <v>33</v>
      </c>
      <c r="C49" s="13">
        <f>SUM(C2:C48)</f>
        <v>283399.0232</v>
      </c>
      <c r="D49" s="13">
        <f aca="true" t="shared" si="1" ref="D49:N49">SUM(D2:D48)</f>
        <v>224842.1189</v>
      </c>
      <c r="E49" s="13">
        <f t="shared" si="1"/>
        <v>229009.74939999997</v>
      </c>
      <c r="F49" s="13">
        <f t="shared" si="1"/>
        <v>180899.19770000002</v>
      </c>
      <c r="G49" s="13">
        <f t="shared" si="1"/>
        <v>188209.17529999997</v>
      </c>
      <c r="H49" s="13">
        <f t="shared" si="1"/>
        <v>218451.4032</v>
      </c>
      <c r="I49" s="13">
        <f t="shared" si="1"/>
        <v>268262.1538</v>
      </c>
      <c r="J49" s="13">
        <f t="shared" si="1"/>
        <v>215454.794</v>
      </c>
      <c r="K49" s="13">
        <f t="shared" si="1"/>
        <v>218146.8229</v>
      </c>
      <c r="L49" s="13">
        <f t="shared" si="1"/>
        <v>206982.6181</v>
      </c>
      <c r="M49" s="13">
        <f t="shared" si="1"/>
        <v>203275.9496</v>
      </c>
      <c r="N49" s="13">
        <f t="shared" si="1"/>
        <v>191622.1557</v>
      </c>
    </row>
    <row r="50" spans="2:14" ht="12.75">
      <c r="B50" s="32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2:14" ht="12.75">
      <c r="B51" s="32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2:14" ht="12.75">
      <c r="B52" s="32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2:14" ht="12.75">
      <c r="B53" s="32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2:14" ht="12.75">
      <c r="B54" s="32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2:14" ht="12.75">
      <c r="B55" s="32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  <row r="56" spans="2:14" ht="12.75">
      <c r="B56" s="32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2:14" ht="12.75">
      <c r="B57" s="32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2:14" ht="12.75">
      <c r="B58" s="32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2:14" ht="12.75">
      <c r="B59" s="32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2:14" ht="12.75">
      <c r="B60" s="32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</row>
    <row r="61" spans="2:14" ht="12.75">
      <c r="B61" s="32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2:14" ht="12.75">
      <c r="B62" s="32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</row>
    <row r="63" spans="2:14" ht="12.75">
      <c r="B63" s="32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</row>
    <row r="64" spans="2:14" ht="12.75">
      <c r="B64" s="32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&amp;C&amp;"Arial,Negrito"&amp;12 028 - DGDO - 2012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B1">
      <pane ySplit="1" topLeftCell="A22" activePane="bottomLeft" state="frozen"/>
      <selection pane="topLeft" activeCell="A50" sqref="A50"/>
      <selection pane="bottomLeft" activeCell="N21" sqref="N21"/>
    </sheetView>
  </sheetViews>
  <sheetFormatPr defaultColWidth="9.140625" defaultRowHeight="12.75"/>
  <cols>
    <col min="1" max="1" width="0.13671875" style="0" customWidth="1"/>
    <col min="2" max="2" width="26.00390625" style="2" customWidth="1"/>
    <col min="3" max="8" width="9.7109375" style="2" customWidth="1"/>
    <col min="9" max="14" width="9.7109375" style="0" customWidth="1"/>
  </cols>
  <sheetData>
    <row r="1" spans="1:14" ht="12.75">
      <c r="A1" t="s">
        <v>50</v>
      </c>
      <c r="B1" s="10" t="s">
        <v>0</v>
      </c>
      <c r="C1" s="14">
        <v>40909</v>
      </c>
      <c r="D1" s="14">
        <v>40940</v>
      </c>
      <c r="E1" s="14">
        <v>40969</v>
      </c>
      <c r="F1" s="14">
        <v>41000</v>
      </c>
      <c r="G1" s="14">
        <v>41030</v>
      </c>
      <c r="H1" s="14">
        <v>41061</v>
      </c>
      <c r="I1" s="14">
        <v>41091</v>
      </c>
      <c r="J1" s="14">
        <v>41122</v>
      </c>
      <c r="K1" s="14">
        <v>41153</v>
      </c>
      <c r="L1" s="14">
        <v>41183</v>
      </c>
      <c r="M1" s="14">
        <v>41214</v>
      </c>
      <c r="N1" s="14">
        <v>41244</v>
      </c>
    </row>
    <row r="2" spans="2:15" ht="12.75">
      <c r="B2" s="19" t="s">
        <v>1</v>
      </c>
      <c r="C2" s="13">
        <v>0</v>
      </c>
      <c r="D2" s="13">
        <v>0</v>
      </c>
      <c r="E2" s="13">
        <v>38.71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10.99</v>
      </c>
      <c r="M2" s="13">
        <v>36.51</v>
      </c>
      <c r="N2" s="13">
        <v>0</v>
      </c>
      <c r="O2" s="5"/>
    </row>
    <row r="3" spans="2:15" ht="12.75">
      <c r="B3" s="19" t="s">
        <v>2</v>
      </c>
      <c r="C3" s="13">
        <v>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5"/>
    </row>
    <row r="4" spans="2:15" ht="12.75">
      <c r="B4" s="19" t="s">
        <v>3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5"/>
    </row>
    <row r="5" spans="2:15" ht="12.75">
      <c r="B5" s="19" t="s">
        <v>60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5"/>
    </row>
    <row r="6" spans="2:15" ht="12.75">
      <c r="B6" s="19" t="s">
        <v>4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5"/>
    </row>
    <row r="7" spans="2:15" ht="12.75">
      <c r="B7" s="19" t="s">
        <v>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5"/>
    </row>
    <row r="8" spans="2:15" ht="12.75">
      <c r="B8" s="19" t="s">
        <v>43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5"/>
    </row>
    <row r="9" spans="2:15" ht="12.75">
      <c r="B9" s="19" t="s">
        <v>42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5"/>
    </row>
    <row r="10" spans="2:15" ht="12.75">
      <c r="B10" s="19" t="s">
        <v>57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5"/>
    </row>
    <row r="11" spans="2:15" ht="12.75">
      <c r="B11" s="19" t="s">
        <v>5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5"/>
    </row>
    <row r="12" spans="2:15" ht="12.75">
      <c r="B12" s="19" t="s">
        <v>6</v>
      </c>
      <c r="C12" s="13">
        <v>0</v>
      </c>
      <c r="D12" s="13">
        <v>0</v>
      </c>
      <c r="E12" s="13">
        <v>0</v>
      </c>
      <c r="F12" s="13">
        <v>345.25</v>
      </c>
      <c r="G12" s="13">
        <v>0</v>
      </c>
      <c r="H12" s="13">
        <v>0</v>
      </c>
      <c r="I12" s="13">
        <v>86.92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5"/>
    </row>
    <row r="13" spans="2:15" ht="12.75">
      <c r="B13" s="19" t="s">
        <v>8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5"/>
    </row>
    <row r="14" spans="2:15" ht="12.75">
      <c r="B14" s="19" t="s">
        <v>9</v>
      </c>
      <c r="C14" s="13">
        <v>0</v>
      </c>
      <c r="D14" s="13">
        <v>0</v>
      </c>
      <c r="E14" s="13">
        <v>0</v>
      </c>
      <c r="F14" s="13">
        <v>408.56</v>
      </c>
      <c r="G14" s="13">
        <v>0</v>
      </c>
      <c r="H14" s="13">
        <v>0</v>
      </c>
      <c r="I14" s="13">
        <v>0.2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5"/>
    </row>
    <row r="15" spans="2:15" ht="12.75">
      <c r="B15" s="19" t="s">
        <v>10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5"/>
    </row>
    <row r="16" spans="2:15" ht="12.75">
      <c r="B16" s="19" t="s">
        <v>11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5"/>
    </row>
    <row r="17" spans="2:15" ht="12.75">
      <c r="B17" s="19" t="s">
        <v>54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5"/>
    </row>
    <row r="18" spans="2:15" ht="12.75">
      <c r="B18" s="19" t="s">
        <v>12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0.92</v>
      </c>
      <c r="I18" s="13">
        <v>30</v>
      </c>
      <c r="J18" s="13">
        <v>0</v>
      </c>
      <c r="K18" s="13">
        <v>0</v>
      </c>
      <c r="L18" s="13">
        <v>10.69</v>
      </c>
      <c r="M18" s="13">
        <v>0</v>
      </c>
      <c r="N18" s="13">
        <v>0</v>
      </c>
      <c r="O18" s="5"/>
    </row>
    <row r="19" spans="2:15" ht="12.75">
      <c r="B19" s="19" t="s">
        <v>13</v>
      </c>
      <c r="C19" s="13">
        <v>103.74</v>
      </c>
      <c r="D19" s="13">
        <v>50.31</v>
      </c>
      <c r="E19" s="13">
        <v>84.66</v>
      </c>
      <c r="F19" s="13">
        <v>110.48</v>
      </c>
      <c r="G19" s="13">
        <v>40.18</v>
      </c>
      <c r="H19" s="13">
        <v>44.08</v>
      </c>
      <c r="I19" s="13">
        <v>34</v>
      </c>
      <c r="J19" s="13">
        <v>29.19</v>
      </c>
      <c r="K19" s="13">
        <v>35.53</v>
      </c>
      <c r="L19" s="13">
        <v>23.37</v>
      </c>
      <c r="M19" s="13">
        <v>104.83</v>
      </c>
      <c r="N19" s="13">
        <v>37.06</v>
      </c>
      <c r="O19" s="5"/>
    </row>
    <row r="20" spans="2:15" ht="12.75">
      <c r="B20" s="19" t="s">
        <v>14</v>
      </c>
      <c r="C20" s="13">
        <v>0</v>
      </c>
      <c r="D20" s="13">
        <v>0</v>
      </c>
      <c r="E20" s="13">
        <v>149.33</v>
      </c>
      <c r="F20" s="13">
        <v>0</v>
      </c>
      <c r="G20" s="13">
        <v>0</v>
      </c>
      <c r="H20" s="13">
        <v>0</v>
      </c>
      <c r="I20" s="13">
        <v>30.6</v>
      </c>
      <c r="J20" s="13">
        <v>14.7</v>
      </c>
      <c r="K20" s="13">
        <v>51.8</v>
      </c>
      <c r="L20" s="13">
        <v>25.9</v>
      </c>
      <c r="M20" s="13">
        <v>51.8</v>
      </c>
      <c r="N20" s="13">
        <v>40</v>
      </c>
      <c r="O20" s="5"/>
    </row>
    <row r="21" spans="2:15" ht="12.75">
      <c r="B21" s="19" t="s">
        <v>15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5"/>
    </row>
    <row r="22" spans="2:15" ht="12.75">
      <c r="B22" s="19" t="s">
        <v>16</v>
      </c>
      <c r="C22" s="13">
        <v>2.55</v>
      </c>
      <c r="D22" s="13">
        <v>0</v>
      </c>
      <c r="E22" s="13">
        <v>6.39</v>
      </c>
      <c r="F22" s="13">
        <v>2.55</v>
      </c>
      <c r="G22" s="13">
        <v>5.11</v>
      </c>
      <c r="H22" s="13">
        <v>0</v>
      </c>
      <c r="I22" s="13">
        <v>0</v>
      </c>
      <c r="J22" s="13">
        <v>0</v>
      </c>
      <c r="K22" s="13">
        <v>11.84</v>
      </c>
      <c r="L22" s="13">
        <v>0</v>
      </c>
      <c r="M22" s="13">
        <v>0</v>
      </c>
      <c r="N22" s="13">
        <v>0</v>
      </c>
      <c r="O22" s="5"/>
    </row>
    <row r="23" spans="2:15" ht="12.75">
      <c r="B23" s="19" t="s">
        <v>17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5"/>
    </row>
    <row r="24" spans="2:15" ht="12.75">
      <c r="B24" s="19" t="s">
        <v>18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5"/>
    </row>
    <row r="25" spans="2:15" ht="12.75">
      <c r="B25" s="19" t="s">
        <v>58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5"/>
    </row>
    <row r="26" spans="2:15" ht="12.75">
      <c r="B26" s="19" t="s">
        <v>19</v>
      </c>
      <c r="C26" s="13">
        <v>199.77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8.97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5"/>
    </row>
    <row r="27" spans="2:15" ht="12.75">
      <c r="B27" s="19" t="s">
        <v>53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5"/>
    </row>
    <row r="28" spans="2:15" ht="12.75">
      <c r="B28" s="19" t="s">
        <v>20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5"/>
    </row>
    <row r="29" spans="2:15" ht="12.75">
      <c r="B29" s="19" t="s">
        <v>61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5"/>
    </row>
    <row r="30" spans="2:15" ht="12.75">
      <c r="B30" s="19" t="s">
        <v>21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5"/>
    </row>
    <row r="31" spans="2:15" ht="12.75">
      <c r="B31" s="19" t="s">
        <v>62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5"/>
    </row>
    <row r="32" spans="2:15" ht="12.75">
      <c r="B32" s="19" t="s">
        <v>22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5"/>
    </row>
    <row r="33" spans="2:15" ht="12.75">
      <c r="B33" s="19" t="s">
        <v>55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5"/>
    </row>
    <row r="34" spans="2:15" ht="12.75">
      <c r="B34" s="19" t="s">
        <v>23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5"/>
    </row>
    <row r="35" spans="2:15" ht="12.75">
      <c r="B35" s="19" t="s">
        <v>24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5"/>
    </row>
    <row r="36" spans="2:15" ht="12.75">
      <c r="B36" s="19" t="s">
        <v>25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57.85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5"/>
    </row>
    <row r="37" spans="2:15" ht="12.75">
      <c r="B37" s="19" t="s">
        <v>26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5"/>
    </row>
    <row r="38" spans="2:15" ht="12.75">
      <c r="B38" s="19" t="s">
        <v>27</v>
      </c>
      <c r="C38" s="13">
        <v>317166.68</v>
      </c>
      <c r="D38" s="13">
        <v>216406.45</v>
      </c>
      <c r="E38" s="13">
        <v>233030.98</v>
      </c>
      <c r="F38" s="13">
        <v>231047.25</v>
      </c>
      <c r="G38" s="13">
        <v>250842.56</v>
      </c>
      <c r="H38" s="13">
        <v>282345.96</v>
      </c>
      <c r="I38" s="13">
        <v>263324.96</v>
      </c>
      <c r="J38" s="13">
        <v>253911.68</v>
      </c>
      <c r="K38" s="13">
        <v>248585.95</v>
      </c>
      <c r="L38" s="13">
        <v>244173.49</v>
      </c>
      <c r="M38" s="13">
        <v>235628.82</v>
      </c>
      <c r="N38" s="13">
        <v>259555.06</v>
      </c>
      <c r="O38" s="5"/>
    </row>
    <row r="39" spans="2:15" ht="12.75">
      <c r="B39" s="15" t="s">
        <v>65</v>
      </c>
      <c r="C39" s="13">
        <f>C38*33%</f>
        <v>104665.0044</v>
      </c>
      <c r="D39" s="13">
        <f aca="true" t="shared" si="0" ref="D39:N39">D38*33%</f>
        <v>71414.1285</v>
      </c>
      <c r="E39" s="13">
        <f t="shared" si="0"/>
        <v>76900.2234</v>
      </c>
      <c r="F39" s="13">
        <f t="shared" si="0"/>
        <v>76245.5925</v>
      </c>
      <c r="G39" s="13">
        <f t="shared" si="0"/>
        <v>82778.0448</v>
      </c>
      <c r="H39" s="13">
        <f t="shared" si="0"/>
        <v>93174.1668</v>
      </c>
      <c r="I39" s="13">
        <f t="shared" si="0"/>
        <v>86897.23680000001</v>
      </c>
      <c r="J39" s="13">
        <f t="shared" si="0"/>
        <v>83790.8544</v>
      </c>
      <c r="K39" s="13">
        <f t="shared" si="0"/>
        <v>82033.3635</v>
      </c>
      <c r="L39" s="13">
        <f t="shared" si="0"/>
        <v>80577.25170000001</v>
      </c>
      <c r="M39" s="13">
        <f t="shared" si="0"/>
        <v>77757.51060000001</v>
      </c>
      <c r="N39" s="13">
        <f t="shared" si="0"/>
        <v>85653.1698</v>
      </c>
      <c r="O39" s="5"/>
    </row>
    <row r="40" spans="2:15" ht="12.75">
      <c r="B40" s="19" t="s">
        <v>59</v>
      </c>
      <c r="C40" s="13">
        <v>22155.52</v>
      </c>
      <c r="D40" s="13">
        <v>8554.45</v>
      </c>
      <c r="E40" s="13">
        <v>8554.45</v>
      </c>
      <c r="F40" s="13">
        <v>8554.45</v>
      </c>
      <c r="G40" s="13">
        <v>8554.45</v>
      </c>
      <c r="H40" s="13">
        <v>8948.5</v>
      </c>
      <c r="I40" s="13">
        <v>3882.08</v>
      </c>
      <c r="J40" s="13">
        <v>1569.19</v>
      </c>
      <c r="K40" s="13">
        <v>1569.19</v>
      </c>
      <c r="L40" s="13">
        <v>1569.19</v>
      </c>
      <c r="M40" s="13">
        <v>1569.2</v>
      </c>
      <c r="N40" s="13">
        <v>2532.16</v>
      </c>
      <c r="O40" s="5"/>
    </row>
    <row r="41" spans="2:15" ht="12.75">
      <c r="B41" s="19" t="s">
        <v>28</v>
      </c>
      <c r="C41" s="13">
        <v>0</v>
      </c>
      <c r="D41" s="13">
        <v>0</v>
      </c>
      <c r="E41" s="13">
        <v>0</v>
      </c>
      <c r="F41" s="13">
        <v>179.3</v>
      </c>
      <c r="G41" s="13">
        <v>0</v>
      </c>
      <c r="H41" s="13">
        <v>58.38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5"/>
    </row>
    <row r="42" spans="2:15" s="4" customFormat="1" ht="12.75">
      <c r="B42" s="19" t="s">
        <v>56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6"/>
    </row>
    <row r="43" spans="2:14" ht="12.75">
      <c r="B43" s="19" t="s">
        <v>29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</row>
    <row r="44" spans="2:14" ht="12.75">
      <c r="B44" s="19" t="s">
        <v>30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</row>
    <row r="45" spans="2:14" ht="12.75">
      <c r="B45" s="19" t="s">
        <v>63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</row>
    <row r="46" spans="2:14" ht="12.75">
      <c r="B46" s="19" t="s">
        <v>31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2:14" ht="12.75">
      <c r="B47" s="19" t="s">
        <v>44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</row>
    <row r="48" spans="2:14" ht="12.75">
      <c r="B48" s="19" t="s">
        <v>32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</row>
    <row r="49" spans="2:14" ht="12.75">
      <c r="B49" s="21" t="s">
        <v>33</v>
      </c>
      <c r="C49" s="13">
        <f>SUM(C2:C48)</f>
        <v>444293.2644</v>
      </c>
      <c r="D49" s="13">
        <f aca="true" t="shared" si="1" ref="D49:N49">SUM(D2:D48)</f>
        <v>296425.3385</v>
      </c>
      <c r="E49" s="13">
        <f t="shared" si="1"/>
        <v>318764.74340000004</v>
      </c>
      <c r="F49" s="13">
        <f t="shared" si="1"/>
        <v>316893.4325</v>
      </c>
      <c r="G49" s="13">
        <f t="shared" si="1"/>
        <v>342220.3448</v>
      </c>
      <c r="H49" s="13">
        <f t="shared" si="1"/>
        <v>384572.00680000003</v>
      </c>
      <c r="I49" s="13">
        <f t="shared" si="1"/>
        <v>354352.81680000003</v>
      </c>
      <c r="J49" s="13">
        <f t="shared" si="1"/>
        <v>339315.6144</v>
      </c>
      <c r="K49" s="13">
        <f t="shared" si="1"/>
        <v>332287.67350000003</v>
      </c>
      <c r="L49" s="13">
        <f t="shared" si="1"/>
        <v>326390.8817</v>
      </c>
      <c r="M49" s="13">
        <f t="shared" si="1"/>
        <v>315148.6706</v>
      </c>
      <c r="N49" s="13">
        <f t="shared" si="1"/>
        <v>347817.4498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&amp;C&amp;"Arial,Negrito"&amp;12 035 - DEPTO. DE SAÚDE - 2012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22" activePane="bottomLeft" state="frozen"/>
      <selection pane="topLeft" activeCell="A50" sqref="A50"/>
      <selection pane="bottomLeft" activeCell="C26" sqref="C26:O26"/>
    </sheetView>
  </sheetViews>
  <sheetFormatPr defaultColWidth="9.140625" defaultRowHeight="12.75"/>
  <cols>
    <col min="1" max="1" width="0.13671875" style="0" customWidth="1"/>
    <col min="2" max="2" width="26.00390625" style="3" customWidth="1"/>
    <col min="3" max="3" width="10.00390625" style="3" customWidth="1"/>
    <col min="4" max="8" width="9.7109375" style="3" customWidth="1"/>
    <col min="9" max="14" width="9.7109375" style="0" customWidth="1"/>
    <col min="15" max="15" width="13.28125" style="0" customWidth="1"/>
  </cols>
  <sheetData>
    <row r="1" spans="1:14" ht="12.75">
      <c r="A1" t="s">
        <v>51</v>
      </c>
      <c r="B1" s="10" t="s">
        <v>0</v>
      </c>
      <c r="C1" s="14">
        <v>40909</v>
      </c>
      <c r="D1" s="14">
        <v>40940</v>
      </c>
      <c r="E1" s="14">
        <v>40969</v>
      </c>
      <c r="F1" s="14">
        <v>41000</v>
      </c>
      <c r="G1" s="14">
        <v>41030</v>
      </c>
      <c r="H1" s="14">
        <v>41061</v>
      </c>
      <c r="I1" s="14">
        <v>41091</v>
      </c>
      <c r="J1" s="14">
        <v>41122</v>
      </c>
      <c r="K1" s="14">
        <v>41153</v>
      </c>
      <c r="L1" s="14">
        <v>41183</v>
      </c>
      <c r="M1" s="14">
        <v>41214</v>
      </c>
      <c r="N1" s="14">
        <v>41244</v>
      </c>
    </row>
    <row r="2" spans="2:15" ht="12.75">
      <c r="B2" s="19" t="s">
        <v>1</v>
      </c>
      <c r="C2" s="13">
        <v>0</v>
      </c>
      <c r="D2" s="13">
        <v>0</v>
      </c>
      <c r="E2" s="13">
        <v>15.51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10.99</v>
      </c>
      <c r="M2" s="13">
        <v>0</v>
      </c>
      <c r="N2" s="13">
        <v>0</v>
      </c>
      <c r="O2" s="5"/>
    </row>
    <row r="3" spans="2:15" ht="12.75">
      <c r="B3" s="19" t="s">
        <v>2</v>
      </c>
      <c r="C3" s="13">
        <v>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5"/>
    </row>
    <row r="4" spans="2:15" ht="12.75">
      <c r="B4" s="19" t="s">
        <v>3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5"/>
    </row>
    <row r="5" spans="2:15" ht="12.75">
      <c r="B5" s="19" t="s">
        <v>60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5"/>
    </row>
    <row r="6" spans="2:15" ht="12.75">
      <c r="B6" s="19" t="s">
        <v>4</v>
      </c>
      <c r="C6" s="13">
        <v>116.95</v>
      </c>
      <c r="D6" s="13">
        <v>50.13</v>
      </c>
      <c r="E6" s="13">
        <v>416.17</v>
      </c>
      <c r="F6" s="13">
        <v>328.18</v>
      </c>
      <c r="G6" s="13">
        <v>484.1</v>
      </c>
      <c r="H6" s="13">
        <v>54.05</v>
      </c>
      <c r="I6" s="13">
        <v>270.91</v>
      </c>
      <c r="J6" s="13">
        <v>297.71</v>
      </c>
      <c r="K6" s="13">
        <v>172.05</v>
      </c>
      <c r="L6" s="13">
        <v>474.92</v>
      </c>
      <c r="M6" s="13">
        <v>102.37</v>
      </c>
      <c r="N6" s="13">
        <v>389.2</v>
      </c>
      <c r="O6" s="5"/>
    </row>
    <row r="7" spans="2:15" ht="12.75">
      <c r="B7" s="19" t="s">
        <v>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5"/>
    </row>
    <row r="8" spans="2:15" ht="12.75">
      <c r="B8" s="19" t="s">
        <v>43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5"/>
    </row>
    <row r="9" spans="2:15" ht="12.75">
      <c r="B9" s="19" t="s">
        <v>42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5"/>
    </row>
    <row r="10" spans="2:15" ht="12.75">
      <c r="B10" s="19" t="s">
        <v>57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5"/>
    </row>
    <row r="11" spans="2:15" ht="12.75">
      <c r="B11" s="19" t="s">
        <v>5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5"/>
    </row>
    <row r="12" spans="2:15" ht="12.75">
      <c r="B12" s="19" t="s">
        <v>6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5"/>
    </row>
    <row r="13" spans="2:15" ht="12.75">
      <c r="B13" s="19" t="s">
        <v>8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5"/>
    </row>
    <row r="14" spans="2:15" ht="12.75">
      <c r="B14" s="19" t="s">
        <v>9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5"/>
    </row>
    <row r="15" spans="2:15" ht="12.75">
      <c r="B15" s="19" t="s">
        <v>10</v>
      </c>
      <c r="C15" s="13">
        <v>99824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5"/>
    </row>
    <row r="16" spans="2:15" ht="12.75">
      <c r="B16" s="19" t="s">
        <v>11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5"/>
    </row>
    <row r="17" spans="2:15" ht="12.75">
      <c r="B17" s="19" t="s">
        <v>54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5"/>
    </row>
    <row r="18" spans="2:15" ht="12.75">
      <c r="B18" s="19" t="s">
        <v>12</v>
      </c>
      <c r="C18" s="13">
        <v>10</v>
      </c>
      <c r="D18" s="13">
        <v>0</v>
      </c>
      <c r="E18" s="13">
        <v>0</v>
      </c>
      <c r="F18" s="13">
        <v>0</v>
      </c>
      <c r="G18" s="13">
        <v>200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5"/>
    </row>
    <row r="19" spans="2:15" ht="12.75">
      <c r="B19" s="19" t="s">
        <v>13</v>
      </c>
      <c r="C19" s="13">
        <v>25.05</v>
      </c>
      <c r="D19" s="13">
        <v>5.09</v>
      </c>
      <c r="E19" s="13">
        <v>16.96</v>
      </c>
      <c r="F19" s="13">
        <v>69.42</v>
      </c>
      <c r="G19" s="13">
        <v>114.1</v>
      </c>
      <c r="H19" s="13">
        <v>87.23</v>
      </c>
      <c r="I19" s="13">
        <v>9.5</v>
      </c>
      <c r="J19" s="13">
        <v>27.51</v>
      </c>
      <c r="K19" s="13">
        <v>22.97</v>
      </c>
      <c r="L19" s="13">
        <v>27.51</v>
      </c>
      <c r="M19" s="13">
        <v>125.81</v>
      </c>
      <c r="N19" s="13">
        <v>79.94</v>
      </c>
      <c r="O19" s="5"/>
    </row>
    <row r="20" spans="2:15" ht="12.75">
      <c r="B20" s="19" t="s">
        <v>14</v>
      </c>
      <c r="C20" s="13">
        <v>18869.89</v>
      </c>
      <c r="D20" s="13">
        <v>0</v>
      </c>
      <c r="E20" s="13">
        <v>0</v>
      </c>
      <c r="F20" s="13">
        <v>0</v>
      </c>
      <c r="G20" s="13">
        <v>303.99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5"/>
    </row>
    <row r="21" spans="2:15" ht="12.75">
      <c r="B21" s="19" t="s">
        <v>15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5"/>
    </row>
    <row r="22" spans="2:15" ht="12.75">
      <c r="B22" s="19" t="s">
        <v>16</v>
      </c>
      <c r="C22" s="13">
        <v>6.39</v>
      </c>
      <c r="D22" s="13">
        <v>0</v>
      </c>
      <c r="E22" s="13">
        <v>6.39</v>
      </c>
      <c r="F22" s="13">
        <v>6.39</v>
      </c>
      <c r="G22" s="13">
        <v>6.39</v>
      </c>
      <c r="H22" s="13">
        <v>0</v>
      </c>
      <c r="I22" s="13">
        <v>0</v>
      </c>
      <c r="J22" s="13">
        <v>0</v>
      </c>
      <c r="K22" s="13">
        <v>14.8</v>
      </c>
      <c r="L22" s="13">
        <v>0</v>
      </c>
      <c r="M22" s="13">
        <v>0</v>
      </c>
      <c r="N22" s="13">
        <v>0</v>
      </c>
      <c r="O22" s="5"/>
    </row>
    <row r="23" spans="2:15" ht="12.75">
      <c r="B23" s="19" t="s">
        <v>17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5"/>
    </row>
    <row r="24" spans="2:15" ht="12.75">
      <c r="B24" s="19" t="s">
        <v>18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5"/>
    </row>
    <row r="25" spans="2:15" ht="12.75">
      <c r="B25" s="19" t="s">
        <v>58</v>
      </c>
      <c r="C25" s="13">
        <v>4240</v>
      </c>
      <c r="D25" s="13">
        <v>4240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5"/>
    </row>
    <row r="26" spans="2:15" ht="12.75">
      <c r="B26" s="19" t="s">
        <v>19</v>
      </c>
      <c r="C26" s="13">
        <v>4983.92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299.12</v>
      </c>
      <c r="L26" s="13">
        <v>0</v>
      </c>
      <c r="M26" s="13">
        <v>0</v>
      </c>
      <c r="N26" s="13">
        <v>52000</v>
      </c>
      <c r="O26" s="5">
        <f>SUM(C26:N26)</f>
        <v>57283.04</v>
      </c>
    </row>
    <row r="27" spans="2:15" ht="12.75">
      <c r="B27" s="19" t="s">
        <v>53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5"/>
    </row>
    <row r="28" spans="2:15" ht="12.75">
      <c r="B28" s="19" t="s">
        <v>20</v>
      </c>
      <c r="C28" s="13">
        <v>0</v>
      </c>
      <c r="D28" s="13">
        <v>0</v>
      </c>
      <c r="E28" s="13">
        <v>0</v>
      </c>
      <c r="F28" s="13">
        <v>57.3</v>
      </c>
      <c r="G28" s="13">
        <v>0</v>
      </c>
      <c r="H28" s="13">
        <v>0</v>
      </c>
      <c r="I28" s="13">
        <v>0</v>
      </c>
      <c r="J28" s="13">
        <v>75.34</v>
      </c>
      <c r="K28" s="13">
        <v>0</v>
      </c>
      <c r="L28" s="13">
        <v>0</v>
      </c>
      <c r="M28" s="13">
        <v>0</v>
      </c>
      <c r="N28" s="13">
        <v>0</v>
      </c>
      <c r="O28" s="5"/>
    </row>
    <row r="29" spans="2:15" ht="12.75">
      <c r="B29" s="19" t="s">
        <v>61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5"/>
    </row>
    <row r="30" spans="2:15" ht="12.75">
      <c r="B30" s="19" t="s">
        <v>21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5"/>
    </row>
    <row r="31" spans="2:15" ht="12.75">
      <c r="B31" s="19" t="s">
        <v>62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5"/>
    </row>
    <row r="32" spans="2:15" ht="12.75">
      <c r="B32" s="19" t="s">
        <v>22</v>
      </c>
      <c r="C32" s="13">
        <v>0</v>
      </c>
      <c r="D32" s="13">
        <v>0</v>
      </c>
      <c r="E32" s="13">
        <v>0</v>
      </c>
      <c r="F32" s="13">
        <v>0</v>
      </c>
      <c r="G32" s="13">
        <v>2224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5"/>
    </row>
    <row r="33" spans="2:15" ht="12.75">
      <c r="B33" s="19" t="s">
        <v>55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5"/>
    </row>
    <row r="34" spans="2:15" ht="12.75">
      <c r="B34" s="19" t="s">
        <v>23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5"/>
    </row>
    <row r="35" spans="2:15" ht="12.75">
      <c r="B35" s="19" t="s">
        <v>24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5"/>
    </row>
    <row r="36" spans="2:15" ht="12.75">
      <c r="B36" s="19" t="s">
        <v>25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5"/>
    </row>
    <row r="37" spans="2:15" ht="12.75">
      <c r="B37" s="19" t="s">
        <v>26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5"/>
    </row>
    <row r="38" spans="2:15" ht="12.75">
      <c r="B38" s="19" t="s">
        <v>27</v>
      </c>
      <c r="C38" s="13">
        <v>251323.09</v>
      </c>
      <c r="D38" s="13">
        <v>215449.3</v>
      </c>
      <c r="E38" s="13">
        <v>224465.3</v>
      </c>
      <c r="F38" s="13">
        <v>208645.81</v>
      </c>
      <c r="G38" s="13">
        <v>211024.4</v>
      </c>
      <c r="H38" s="13">
        <v>276851.06</v>
      </c>
      <c r="I38" s="13">
        <v>243318.19</v>
      </c>
      <c r="J38" s="13">
        <v>196445</v>
      </c>
      <c r="K38" s="13">
        <v>211507.92</v>
      </c>
      <c r="L38" s="13">
        <v>209475.98</v>
      </c>
      <c r="M38" s="13">
        <v>211008.84</v>
      </c>
      <c r="N38" s="13">
        <v>215463.33</v>
      </c>
      <c r="O38" s="5"/>
    </row>
    <row r="39" spans="2:15" ht="12.75">
      <c r="B39" s="15" t="s">
        <v>65</v>
      </c>
      <c r="C39" s="13">
        <f>C38*33%</f>
        <v>82936.6197</v>
      </c>
      <c r="D39" s="13">
        <f aca="true" t="shared" si="0" ref="D39:N39">D38*33%</f>
        <v>71098.269</v>
      </c>
      <c r="E39" s="13">
        <f t="shared" si="0"/>
        <v>74073.549</v>
      </c>
      <c r="F39" s="13">
        <f t="shared" si="0"/>
        <v>68853.1173</v>
      </c>
      <c r="G39" s="13">
        <f t="shared" si="0"/>
        <v>69638.052</v>
      </c>
      <c r="H39" s="13">
        <f t="shared" si="0"/>
        <v>91360.8498</v>
      </c>
      <c r="I39" s="13">
        <f t="shared" si="0"/>
        <v>80295.00270000001</v>
      </c>
      <c r="J39" s="13">
        <f t="shared" si="0"/>
        <v>64826.850000000006</v>
      </c>
      <c r="K39" s="13">
        <f t="shared" si="0"/>
        <v>69797.61360000001</v>
      </c>
      <c r="L39" s="13">
        <f t="shared" si="0"/>
        <v>69127.07340000001</v>
      </c>
      <c r="M39" s="13">
        <f t="shared" si="0"/>
        <v>69632.9172</v>
      </c>
      <c r="N39" s="13">
        <f t="shared" si="0"/>
        <v>71102.8989</v>
      </c>
      <c r="O39" s="5"/>
    </row>
    <row r="40" spans="2:15" ht="12.75">
      <c r="B40" s="19" t="s">
        <v>59</v>
      </c>
      <c r="C40" s="13">
        <v>6656.57</v>
      </c>
      <c r="D40" s="13">
        <v>6656.57</v>
      </c>
      <c r="E40" s="13">
        <v>7355.79</v>
      </c>
      <c r="F40" s="13">
        <v>6656.57</v>
      </c>
      <c r="G40" s="13">
        <v>6656.57</v>
      </c>
      <c r="H40" s="13">
        <v>6965.63</v>
      </c>
      <c r="I40" s="13">
        <v>6965.63</v>
      </c>
      <c r="J40" s="13">
        <v>6965.63</v>
      </c>
      <c r="K40" s="13">
        <v>6965.63</v>
      </c>
      <c r="L40" s="13">
        <v>6965.63</v>
      </c>
      <c r="M40" s="13">
        <v>6965.63</v>
      </c>
      <c r="N40" s="13">
        <v>9004.38</v>
      </c>
      <c r="O40" s="5"/>
    </row>
    <row r="41" spans="2:15" ht="12.75">
      <c r="B41" s="19" t="s">
        <v>28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5"/>
    </row>
    <row r="42" spans="2:15" ht="12.75">
      <c r="B42" s="19" t="s">
        <v>56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5"/>
    </row>
    <row r="43" spans="2:14" ht="12.75">
      <c r="B43" s="19" t="s">
        <v>29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</row>
    <row r="44" spans="2:14" ht="12.75">
      <c r="B44" s="19" t="s">
        <v>30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</row>
    <row r="45" spans="2:14" ht="12.75">
      <c r="B45" s="19" t="s">
        <v>63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</row>
    <row r="46" spans="2:14" ht="12.75">
      <c r="B46" s="19" t="s">
        <v>31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2:14" ht="12.75">
      <c r="B47" s="19" t="s">
        <v>44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</row>
    <row r="48" spans="2:14" ht="12.75">
      <c r="B48" s="19" t="s">
        <v>32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</row>
    <row r="49" spans="2:15" ht="12.75">
      <c r="B49" s="21" t="s">
        <v>33</v>
      </c>
      <c r="C49" s="13">
        <f>SUM(C2:C48)</f>
        <v>468992.47969999997</v>
      </c>
      <c r="D49" s="13">
        <f aca="true" t="shared" si="1" ref="D49:N49">SUM(D2:D48)</f>
        <v>297499.359</v>
      </c>
      <c r="E49" s="13">
        <f t="shared" si="1"/>
        <v>306349.66899999994</v>
      </c>
      <c r="F49" s="13">
        <f t="shared" si="1"/>
        <v>284616.7873</v>
      </c>
      <c r="G49" s="13">
        <f t="shared" si="1"/>
        <v>290651.602</v>
      </c>
      <c r="H49" s="13">
        <f t="shared" si="1"/>
        <v>375318.81980000006</v>
      </c>
      <c r="I49" s="13">
        <f t="shared" si="1"/>
        <v>330859.23270000005</v>
      </c>
      <c r="J49" s="13">
        <f t="shared" si="1"/>
        <v>268638.04</v>
      </c>
      <c r="K49" s="13">
        <f t="shared" si="1"/>
        <v>288780.10360000003</v>
      </c>
      <c r="L49" s="13">
        <f t="shared" si="1"/>
        <v>286082.1034</v>
      </c>
      <c r="M49" s="13">
        <f t="shared" si="1"/>
        <v>287835.5672</v>
      </c>
      <c r="N49" s="13">
        <f t="shared" si="1"/>
        <v>348039.7489</v>
      </c>
      <c r="O49" s="44">
        <f>SUM(C49:N49)</f>
        <v>3833663.5126</v>
      </c>
    </row>
  </sheetData>
  <sheetProtection/>
  <printOptions horizontalCentered="1" verticalCentered="1"/>
  <pageMargins left="0.3937007874015748" right="0.3937007874015748" top="0.5905511811023623" bottom="0.1968503937007874" header="0.5118110236220472" footer="0.5118110236220472"/>
  <pageSetup horizontalDpi="600" verticalDpi="600" orientation="landscape" paperSize="9" scale="80" r:id="rId1"/>
  <headerFooter alignWithMargins="0">
    <oddHeader>&amp;C&amp;"Arial,Negrito"&amp;12 040-COVISA - 2012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acesso</dc:creator>
  <cp:keywords/>
  <dc:description/>
  <cp:lastModifiedBy>1182668</cp:lastModifiedBy>
  <cp:lastPrinted>2013-08-08T17:16:09Z</cp:lastPrinted>
  <dcterms:created xsi:type="dcterms:W3CDTF">2009-03-16T18:04:12Z</dcterms:created>
  <dcterms:modified xsi:type="dcterms:W3CDTF">2013-12-09T16:44:29Z</dcterms:modified>
  <cp:category/>
  <cp:version/>
  <cp:contentType/>
  <cp:contentStatus/>
</cp:coreProperties>
</file>